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9095" windowHeight="1177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Foglio1!$I$2:$I$5</definedName>
    <definedName name="popo">Foglio1!$I$1</definedName>
  </definedNames>
  <calcPr calcId="124519"/>
</workbook>
</file>

<file path=xl/calcChain.xml><?xml version="1.0" encoding="utf-8"?>
<calcChain xmlns="http://schemas.openxmlformats.org/spreadsheetml/2006/main">
  <c r="J3" i="1"/>
  <c r="A5" s="1"/>
  <c r="B4"/>
  <c r="C4" s="1"/>
  <c r="D4" l="1"/>
  <c r="B5"/>
  <c r="C5" s="1"/>
  <c r="D5" s="1"/>
  <c r="A6"/>
  <c r="B6" l="1"/>
  <c r="C6" s="1"/>
  <c r="D6" s="1"/>
  <c r="A7"/>
  <c r="B7" l="1"/>
  <c r="C7" s="1"/>
  <c r="D7" s="1"/>
  <c r="A8"/>
  <c r="A9" l="1"/>
  <c r="B8"/>
  <c r="C8" s="1"/>
  <c r="D8" s="1"/>
  <c r="A10" l="1"/>
  <c r="B9"/>
  <c r="C9" s="1"/>
  <c r="D9" s="1"/>
  <c r="A11" l="1"/>
  <c r="B10"/>
  <c r="C10" s="1"/>
  <c r="D10" s="1"/>
  <c r="A12" l="1"/>
  <c r="B11"/>
  <c r="C11" s="1"/>
  <c r="D11" s="1"/>
  <c r="A13" l="1"/>
  <c r="B12"/>
  <c r="C12" s="1"/>
  <c r="D12" s="1"/>
  <c r="A14" l="1"/>
  <c r="B13"/>
  <c r="C13" s="1"/>
  <c r="D13" s="1"/>
  <c r="A15" l="1"/>
  <c r="B14"/>
  <c r="C14" s="1"/>
  <c r="D14" s="1"/>
  <c r="A16" l="1"/>
  <c r="B15"/>
  <c r="C15" s="1"/>
  <c r="D15" s="1"/>
  <c r="A17" l="1"/>
  <c r="B16"/>
  <c r="C16" s="1"/>
  <c r="D16" s="1"/>
  <c r="A18" l="1"/>
  <c r="B17"/>
  <c r="C17" s="1"/>
  <c r="D17" s="1"/>
  <c r="A19" l="1"/>
  <c r="B18"/>
  <c r="C18" s="1"/>
  <c r="D18" s="1"/>
  <c r="A20" l="1"/>
  <c r="B19"/>
  <c r="C19" s="1"/>
  <c r="D19" s="1"/>
  <c r="A21" l="1"/>
  <c r="B20"/>
  <c r="C20" s="1"/>
  <c r="D20" s="1"/>
  <c r="A22" l="1"/>
  <c r="B21"/>
  <c r="C21" s="1"/>
  <c r="D21" s="1"/>
  <c r="A23" l="1"/>
  <c r="B22"/>
  <c r="C22" s="1"/>
  <c r="D22" s="1"/>
  <c r="A24" l="1"/>
  <c r="B23"/>
  <c r="C23" s="1"/>
  <c r="D23" s="1"/>
  <c r="A25" l="1"/>
  <c r="B24"/>
  <c r="C24" s="1"/>
  <c r="D24" s="1"/>
  <c r="A26" l="1"/>
  <c r="B25"/>
  <c r="C25" s="1"/>
  <c r="D25" s="1"/>
  <c r="A27" l="1"/>
  <c r="B26"/>
  <c r="C26" s="1"/>
  <c r="D26" s="1"/>
  <c r="A28" l="1"/>
  <c r="B27"/>
  <c r="C27" s="1"/>
  <c r="D27" s="1"/>
  <c r="A29" l="1"/>
  <c r="B28"/>
  <c r="C28" s="1"/>
  <c r="D28" s="1"/>
  <c r="A30" l="1"/>
  <c r="B29"/>
  <c r="C29" s="1"/>
  <c r="D29" s="1"/>
  <c r="A31" l="1"/>
  <c r="B30"/>
  <c r="C30" s="1"/>
  <c r="D30" s="1"/>
  <c r="A32" l="1"/>
  <c r="B31"/>
  <c r="C31" s="1"/>
  <c r="D31" s="1"/>
  <c r="A33" l="1"/>
  <c r="B32"/>
  <c r="C32" s="1"/>
  <c r="D32" s="1"/>
  <c r="B33" l="1"/>
  <c r="C33" s="1"/>
  <c r="D33" s="1"/>
  <c r="A34"/>
  <c r="A35" l="1"/>
  <c r="B34"/>
  <c r="C34" s="1"/>
  <c r="D34" s="1"/>
  <c r="A36" l="1"/>
  <c r="B35"/>
  <c r="C35" s="1"/>
  <c r="D35" s="1"/>
  <c r="A37" l="1"/>
  <c r="B36"/>
  <c r="C36" s="1"/>
  <c r="D36" s="1"/>
  <c r="A38" l="1"/>
  <c r="B37"/>
  <c r="C37" s="1"/>
  <c r="D37" s="1"/>
  <c r="A39" l="1"/>
  <c r="B38"/>
  <c r="C38" s="1"/>
  <c r="D38" s="1"/>
  <c r="A40" l="1"/>
  <c r="B39"/>
  <c r="C39" s="1"/>
  <c r="D39" s="1"/>
  <c r="A41" l="1"/>
  <c r="B40"/>
  <c r="C40" s="1"/>
  <c r="D40" s="1"/>
  <c r="A42" l="1"/>
  <c r="B41"/>
  <c r="C41" s="1"/>
  <c r="D41" s="1"/>
  <c r="A43" l="1"/>
  <c r="B42"/>
  <c r="C42" s="1"/>
  <c r="D42" s="1"/>
  <c r="A44" l="1"/>
  <c r="B43"/>
  <c r="C43" s="1"/>
  <c r="D43" s="1"/>
  <c r="A45" l="1"/>
  <c r="B44"/>
  <c r="C44" s="1"/>
  <c r="D44" s="1"/>
  <c r="A46" l="1"/>
  <c r="B45"/>
  <c r="C45" s="1"/>
  <c r="D45" s="1"/>
  <c r="A47" l="1"/>
  <c r="B46"/>
  <c r="C46" s="1"/>
  <c r="D46" s="1"/>
  <c r="A48" l="1"/>
  <c r="B47"/>
  <c r="C47" s="1"/>
  <c r="D47" s="1"/>
  <c r="A49" l="1"/>
  <c r="B48"/>
  <c r="C48" s="1"/>
  <c r="D48" s="1"/>
  <c r="A50" l="1"/>
  <c r="B49"/>
  <c r="C49" s="1"/>
  <c r="D49" s="1"/>
  <c r="A51" l="1"/>
  <c r="B50"/>
  <c r="C50" s="1"/>
  <c r="D50" s="1"/>
  <c r="A52" l="1"/>
  <c r="B51"/>
  <c r="C51" s="1"/>
  <c r="D51" s="1"/>
  <c r="A53" l="1"/>
  <c r="B52"/>
  <c r="C52" s="1"/>
  <c r="D52" s="1"/>
  <c r="A54" l="1"/>
  <c r="B53"/>
  <c r="C53" s="1"/>
  <c r="D53" s="1"/>
  <c r="A55" l="1"/>
  <c r="B54"/>
  <c r="C54" s="1"/>
  <c r="D54" s="1"/>
  <c r="A56" l="1"/>
  <c r="B55"/>
  <c r="C55" s="1"/>
  <c r="D55" s="1"/>
  <c r="A57" l="1"/>
  <c r="B56"/>
  <c r="C56" s="1"/>
  <c r="D56" s="1"/>
  <c r="A58" l="1"/>
  <c r="B57"/>
  <c r="C57" s="1"/>
  <c r="D57" s="1"/>
  <c r="A59" l="1"/>
  <c r="B58"/>
  <c r="C58" s="1"/>
  <c r="D58" s="1"/>
  <c r="A60" l="1"/>
  <c r="B59"/>
  <c r="C59" s="1"/>
  <c r="D59" s="1"/>
  <c r="A61" l="1"/>
  <c r="B60"/>
  <c r="C60" s="1"/>
  <c r="D60" s="1"/>
  <c r="A62" l="1"/>
  <c r="B61"/>
  <c r="C61" s="1"/>
  <c r="D61" s="1"/>
  <c r="A63" l="1"/>
  <c r="B62"/>
  <c r="C62" s="1"/>
  <c r="D62" s="1"/>
  <c r="A64" l="1"/>
  <c r="B63"/>
  <c r="C63" s="1"/>
  <c r="D63" s="1"/>
  <c r="A65" l="1"/>
  <c r="B64"/>
  <c r="C64" s="1"/>
  <c r="D64" s="1"/>
  <c r="A66" l="1"/>
  <c r="B65"/>
  <c r="C65" s="1"/>
  <c r="D65" s="1"/>
  <c r="A67" l="1"/>
  <c r="B66"/>
  <c r="C66" s="1"/>
  <c r="D66" s="1"/>
  <c r="A68" l="1"/>
  <c r="B67"/>
  <c r="C67" s="1"/>
  <c r="D67" s="1"/>
  <c r="A69" l="1"/>
  <c r="B68"/>
  <c r="C68" s="1"/>
  <c r="D68" s="1"/>
  <c r="A70" l="1"/>
  <c r="B69"/>
  <c r="C69" s="1"/>
  <c r="D69" s="1"/>
  <c r="A71" l="1"/>
  <c r="B70"/>
  <c r="C70" s="1"/>
  <c r="D70" s="1"/>
  <c r="A72" l="1"/>
  <c r="B71"/>
  <c r="C71" s="1"/>
  <c r="D71" s="1"/>
  <c r="A73" l="1"/>
  <c r="B72"/>
  <c r="C72" s="1"/>
  <c r="D72" s="1"/>
  <c r="A74" l="1"/>
  <c r="B73"/>
  <c r="C73" s="1"/>
  <c r="D73" s="1"/>
  <c r="A75" l="1"/>
  <c r="B74"/>
  <c r="C74" s="1"/>
  <c r="D74" s="1"/>
  <c r="A76" l="1"/>
  <c r="B75"/>
  <c r="C75" s="1"/>
  <c r="D75" s="1"/>
  <c r="A77" l="1"/>
  <c r="B76"/>
  <c r="C76" s="1"/>
  <c r="D76" s="1"/>
  <c r="A78" l="1"/>
  <c r="B77"/>
  <c r="C77" s="1"/>
  <c r="D77" s="1"/>
  <c r="A79" l="1"/>
  <c r="B78"/>
  <c r="C78" s="1"/>
  <c r="D78" s="1"/>
  <c r="A80" l="1"/>
  <c r="B79"/>
  <c r="C79" s="1"/>
  <c r="D79" s="1"/>
  <c r="A81" l="1"/>
  <c r="B80"/>
  <c r="C80" s="1"/>
  <c r="D80" s="1"/>
  <c r="A82" l="1"/>
  <c r="B81"/>
  <c r="C81" s="1"/>
  <c r="D81" s="1"/>
  <c r="A83" l="1"/>
  <c r="B82"/>
  <c r="C82" s="1"/>
  <c r="D82" s="1"/>
  <c r="A84" l="1"/>
  <c r="B83"/>
  <c r="C83" s="1"/>
  <c r="D83" s="1"/>
  <c r="A85" l="1"/>
  <c r="B84"/>
  <c r="C84" s="1"/>
  <c r="D84" s="1"/>
  <c r="A86" l="1"/>
  <c r="B85"/>
  <c r="C85" s="1"/>
  <c r="D85" s="1"/>
  <c r="A87" l="1"/>
  <c r="B86"/>
  <c r="C86" s="1"/>
  <c r="D86" s="1"/>
  <c r="A88" l="1"/>
  <c r="B87"/>
  <c r="C87" s="1"/>
  <c r="D87" s="1"/>
  <c r="A89" l="1"/>
  <c r="B88"/>
  <c r="C88" s="1"/>
  <c r="D88" s="1"/>
  <c r="A90" l="1"/>
  <c r="B89"/>
  <c r="C89" s="1"/>
  <c r="D89" s="1"/>
  <c r="A91" l="1"/>
  <c r="B90"/>
  <c r="C90" s="1"/>
  <c r="D90" s="1"/>
  <c r="A92" l="1"/>
  <c r="B91"/>
  <c r="C91" s="1"/>
  <c r="D91" s="1"/>
  <c r="A93" l="1"/>
  <c r="B92"/>
  <c r="C92" s="1"/>
  <c r="D92" s="1"/>
  <c r="A94" l="1"/>
  <c r="B93"/>
  <c r="C93" s="1"/>
  <c r="D93" s="1"/>
  <c r="A95" l="1"/>
  <c r="B94"/>
  <c r="C94" s="1"/>
  <c r="D94" s="1"/>
  <c r="A96" l="1"/>
  <c r="B95"/>
  <c r="C95" s="1"/>
  <c r="D95" s="1"/>
  <c r="A97" l="1"/>
  <c r="B96"/>
  <c r="C96" s="1"/>
  <c r="D96" s="1"/>
  <c r="A98" l="1"/>
  <c r="B97"/>
  <c r="C97" s="1"/>
  <c r="D97" s="1"/>
  <c r="A99" l="1"/>
  <c r="B98"/>
  <c r="C98" s="1"/>
  <c r="D98" s="1"/>
  <c r="A100" l="1"/>
  <c r="B99"/>
  <c r="C99" s="1"/>
  <c r="D99" s="1"/>
  <c r="A101" l="1"/>
  <c r="B100"/>
  <c r="C100" s="1"/>
  <c r="D100" s="1"/>
  <c r="A102" l="1"/>
  <c r="B101"/>
  <c r="C101" s="1"/>
  <c r="D101" s="1"/>
  <c r="A103" l="1"/>
  <c r="B102"/>
  <c r="C102" s="1"/>
  <c r="D102" s="1"/>
  <c r="A104" l="1"/>
  <c r="B104" s="1"/>
  <c r="C104" s="1"/>
  <c r="D104" s="1"/>
  <c r="B103"/>
  <c r="C103" s="1"/>
  <c r="D103" s="1"/>
  <c r="E4" l="1"/>
  <c r="F4" s="1"/>
  <c r="G4" s="1"/>
  <c r="G8" s="1"/>
  <c r="G9" s="1"/>
</calcChain>
</file>

<file path=xl/sharedStrings.xml><?xml version="1.0" encoding="utf-8"?>
<sst xmlns="http://schemas.openxmlformats.org/spreadsheetml/2006/main" count="24" uniqueCount="21">
  <si>
    <t>T=</t>
  </si>
  <si>
    <t>f=</t>
  </si>
  <si>
    <t>Hz</t>
  </si>
  <si>
    <t>sec</t>
  </si>
  <si>
    <t>Vmax=</t>
  </si>
  <si>
    <t>Volt</t>
  </si>
  <si>
    <t>t</t>
  </si>
  <si>
    <t>V</t>
  </si>
  <si>
    <t>R=</t>
  </si>
  <si>
    <t>ohm</t>
  </si>
  <si>
    <t>P</t>
  </si>
  <si>
    <t>E</t>
  </si>
  <si>
    <t>(sec)</t>
  </si>
  <si>
    <t>(Volt)</t>
  </si>
  <si>
    <t>(Watt)</t>
  </si>
  <si>
    <t>(Joule)</t>
  </si>
  <si>
    <t>E tot.</t>
  </si>
  <si>
    <t>Pmedia</t>
  </si>
  <si>
    <t>Veff</t>
  </si>
  <si>
    <t>vmax/veff</t>
  </si>
  <si>
    <t>(vmax/veff)^2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</si>
</sst>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7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PropertyBag">
  <ax:ocxPr ax:name="Size" ax:value="450;900"/>
  <ax:ocxPr ax:name="Max" ax:value="1000"/>
  <ax:ocxPr ax:name="Position" ax:value="312"/>
  <ax:ocxPr ax:name="SmallChange" ax:value="2"/>
</ax:ocx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PropertyBag">
  <ax:ocxPr ax:name="Size" ax:value="450;900"/>
  <ax:ocxPr ax:name="Position" ax:value="50"/>
</ax:ocx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  <c:txPr>
        <a:bodyPr/>
        <a:lstStyle/>
        <a:p>
          <a:pPr>
            <a:defRPr sz="1200"/>
          </a:pPr>
          <a:endParaRPr lang="it-IT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Foglio1!$B$2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Foglio1!$A$4:$A$104</c:f>
              <c:numCache>
                <c:formatCode>General</c:formatCode>
                <c:ptCount val="1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6.0000000000000006E-4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1.2000000000000001E-3</c:v>
                </c:pt>
                <c:pt idx="7">
                  <c:v>1.4000000000000002E-3</c:v>
                </c:pt>
                <c:pt idx="8">
                  <c:v>1.6000000000000003E-3</c:v>
                </c:pt>
                <c:pt idx="9">
                  <c:v>1.8000000000000004E-3</c:v>
                </c:pt>
                <c:pt idx="10">
                  <c:v>2.0000000000000005E-3</c:v>
                </c:pt>
                <c:pt idx="11">
                  <c:v>2.2000000000000006E-3</c:v>
                </c:pt>
                <c:pt idx="12">
                  <c:v>2.4000000000000007E-3</c:v>
                </c:pt>
                <c:pt idx="13">
                  <c:v>2.6000000000000007E-3</c:v>
                </c:pt>
                <c:pt idx="14">
                  <c:v>2.8000000000000008E-3</c:v>
                </c:pt>
                <c:pt idx="15">
                  <c:v>3.0000000000000009E-3</c:v>
                </c:pt>
                <c:pt idx="16">
                  <c:v>3.200000000000001E-3</c:v>
                </c:pt>
                <c:pt idx="17">
                  <c:v>3.4000000000000011E-3</c:v>
                </c:pt>
                <c:pt idx="18">
                  <c:v>3.6000000000000012E-3</c:v>
                </c:pt>
                <c:pt idx="19">
                  <c:v>3.8000000000000013E-3</c:v>
                </c:pt>
                <c:pt idx="20">
                  <c:v>4.000000000000001E-3</c:v>
                </c:pt>
                <c:pt idx="21">
                  <c:v>4.2000000000000006E-3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4.9999999999999992E-3</c:v>
                </c:pt>
                <c:pt idx="26">
                  <c:v>5.1999999999999989E-3</c:v>
                </c:pt>
                <c:pt idx="27">
                  <c:v>5.3999999999999986E-3</c:v>
                </c:pt>
                <c:pt idx="28">
                  <c:v>5.5999999999999982E-3</c:v>
                </c:pt>
                <c:pt idx="29">
                  <c:v>5.7999999999999979E-3</c:v>
                </c:pt>
                <c:pt idx="30">
                  <c:v>5.9999999999999975E-3</c:v>
                </c:pt>
                <c:pt idx="31">
                  <c:v>6.1999999999999972E-3</c:v>
                </c:pt>
                <c:pt idx="32">
                  <c:v>6.3999999999999968E-3</c:v>
                </c:pt>
                <c:pt idx="33">
                  <c:v>6.5999999999999965E-3</c:v>
                </c:pt>
                <c:pt idx="34">
                  <c:v>6.7999999999999962E-3</c:v>
                </c:pt>
                <c:pt idx="35">
                  <c:v>6.9999999999999958E-3</c:v>
                </c:pt>
                <c:pt idx="36">
                  <c:v>7.1999999999999955E-3</c:v>
                </c:pt>
                <c:pt idx="37">
                  <c:v>7.3999999999999951E-3</c:v>
                </c:pt>
                <c:pt idx="38">
                  <c:v>7.5999999999999948E-3</c:v>
                </c:pt>
                <c:pt idx="39">
                  <c:v>7.7999999999999944E-3</c:v>
                </c:pt>
                <c:pt idx="40">
                  <c:v>7.999999999999995E-3</c:v>
                </c:pt>
                <c:pt idx="41">
                  <c:v>8.1999999999999955E-3</c:v>
                </c:pt>
                <c:pt idx="42">
                  <c:v>8.399999999999996E-3</c:v>
                </c:pt>
                <c:pt idx="43">
                  <c:v>8.5999999999999965E-3</c:v>
                </c:pt>
                <c:pt idx="44">
                  <c:v>8.7999999999999971E-3</c:v>
                </c:pt>
                <c:pt idx="45">
                  <c:v>8.9999999999999976E-3</c:v>
                </c:pt>
                <c:pt idx="46">
                  <c:v>9.1999999999999981E-3</c:v>
                </c:pt>
                <c:pt idx="47">
                  <c:v>9.3999999999999986E-3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1.0400000000000001E-2</c:v>
                </c:pt>
                <c:pt idx="53">
                  <c:v>1.0600000000000002E-2</c:v>
                </c:pt>
                <c:pt idx="54">
                  <c:v>1.0800000000000002E-2</c:v>
                </c:pt>
                <c:pt idx="55">
                  <c:v>1.1000000000000003E-2</c:v>
                </c:pt>
                <c:pt idx="56">
                  <c:v>1.1200000000000003E-2</c:v>
                </c:pt>
                <c:pt idx="57">
                  <c:v>1.1400000000000004E-2</c:v>
                </c:pt>
                <c:pt idx="58">
                  <c:v>1.1600000000000004E-2</c:v>
                </c:pt>
                <c:pt idx="59">
                  <c:v>1.1800000000000005E-2</c:v>
                </c:pt>
                <c:pt idx="60">
                  <c:v>1.2000000000000005E-2</c:v>
                </c:pt>
                <c:pt idx="61">
                  <c:v>1.2200000000000006E-2</c:v>
                </c:pt>
                <c:pt idx="62">
                  <c:v>1.2400000000000007E-2</c:v>
                </c:pt>
                <c:pt idx="63">
                  <c:v>1.2600000000000007E-2</c:v>
                </c:pt>
                <c:pt idx="64">
                  <c:v>1.2800000000000008E-2</c:v>
                </c:pt>
                <c:pt idx="65">
                  <c:v>1.3000000000000008E-2</c:v>
                </c:pt>
                <c:pt idx="66">
                  <c:v>1.3200000000000009E-2</c:v>
                </c:pt>
                <c:pt idx="67">
                  <c:v>1.3400000000000009E-2</c:v>
                </c:pt>
                <c:pt idx="68">
                  <c:v>1.360000000000001E-2</c:v>
                </c:pt>
                <c:pt idx="69">
                  <c:v>1.380000000000001E-2</c:v>
                </c:pt>
                <c:pt idx="70">
                  <c:v>1.4000000000000011E-2</c:v>
                </c:pt>
                <c:pt idx="71">
                  <c:v>1.4200000000000011E-2</c:v>
                </c:pt>
                <c:pt idx="72">
                  <c:v>1.4400000000000012E-2</c:v>
                </c:pt>
                <c:pt idx="73">
                  <c:v>1.4600000000000012E-2</c:v>
                </c:pt>
                <c:pt idx="74">
                  <c:v>1.4800000000000013E-2</c:v>
                </c:pt>
                <c:pt idx="75">
                  <c:v>1.5000000000000013E-2</c:v>
                </c:pt>
                <c:pt idx="76">
                  <c:v>1.5200000000000014E-2</c:v>
                </c:pt>
                <c:pt idx="77">
                  <c:v>1.5400000000000014E-2</c:v>
                </c:pt>
                <c:pt idx="78">
                  <c:v>1.5600000000000015E-2</c:v>
                </c:pt>
                <c:pt idx="79">
                  <c:v>1.5800000000000015E-2</c:v>
                </c:pt>
                <c:pt idx="80">
                  <c:v>1.6000000000000014E-2</c:v>
                </c:pt>
                <c:pt idx="81">
                  <c:v>1.6200000000000013E-2</c:v>
                </c:pt>
                <c:pt idx="82">
                  <c:v>1.6400000000000012E-2</c:v>
                </c:pt>
                <c:pt idx="83">
                  <c:v>1.6600000000000011E-2</c:v>
                </c:pt>
                <c:pt idx="84">
                  <c:v>1.6800000000000009E-2</c:v>
                </c:pt>
                <c:pt idx="85">
                  <c:v>1.7000000000000008E-2</c:v>
                </c:pt>
                <c:pt idx="86">
                  <c:v>1.7200000000000007E-2</c:v>
                </c:pt>
                <c:pt idx="87">
                  <c:v>1.7400000000000006E-2</c:v>
                </c:pt>
                <c:pt idx="88">
                  <c:v>1.7600000000000005E-2</c:v>
                </c:pt>
                <c:pt idx="89">
                  <c:v>1.7800000000000003E-2</c:v>
                </c:pt>
                <c:pt idx="90">
                  <c:v>1.8000000000000002E-2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1.8799999999999997E-2</c:v>
                </c:pt>
                <c:pt idx="95">
                  <c:v>1.8999999999999996E-2</c:v>
                </c:pt>
                <c:pt idx="96">
                  <c:v>1.9199999999999995E-2</c:v>
                </c:pt>
                <c:pt idx="97">
                  <c:v>1.9399999999999994E-2</c:v>
                </c:pt>
                <c:pt idx="98">
                  <c:v>1.9599999999999992E-2</c:v>
                </c:pt>
                <c:pt idx="99">
                  <c:v>1.9799999999999991E-2</c:v>
                </c:pt>
                <c:pt idx="100">
                  <c:v>1.999999999999999E-2</c:v>
                </c:pt>
              </c:numCache>
            </c:numRef>
          </c:xVal>
          <c:yVal>
            <c:numRef>
              <c:f>Foglio1!$B$4:$B$104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19.590642093145771</c:v>
                </c:pt>
                <c:pt idx="2">
                  <c:v>39.103968872062929</c:v>
                </c:pt>
                <c:pt idx="3">
                  <c:v>58.462970150746081</c:v>
                </c:pt>
                <c:pt idx="4">
                  <c:v>77.59124479543469</c:v>
                </c:pt>
                <c:pt idx="5">
                  <c:v>96.413302244983583</c:v>
                </c:pt>
                <c:pt idx="6">
                  <c:v>114.85486043761952</c:v>
                </c:pt>
                <c:pt idx="7">
                  <c:v>132.8431389683027</c:v>
                </c:pt>
                <c:pt idx="8">
                  <c:v>150.30714631973521</c:v>
                </c:pt>
                <c:pt idx="9">
                  <c:v>167.17796003344699</c:v>
                </c:pt>
                <c:pt idx="10">
                  <c:v>183.38899871525166</c:v>
                </c:pt>
                <c:pt idx="11">
                  <c:v>198.87628480159123</c:v>
                </c:pt>
                <c:pt idx="12">
                  <c:v>213.57869704975093</c:v>
                </c:pt>
                <c:pt idx="13">
                  <c:v>227.43821175548044</c:v>
                </c:pt>
                <c:pt idx="14">
                  <c:v>240.40013174604633</c:v>
                </c:pt>
                <c:pt idx="15">
                  <c:v>252.41330224498364</c:v>
                </c:pt>
                <c:pt idx="16">
                  <c:v>263.43031275662872</c:v>
                </c:pt>
                <c:pt idx="17">
                  <c:v>273.40768417368548</c:v>
                </c:pt>
                <c:pt idx="18">
                  <c:v>282.30604036939815</c:v>
                </c:pt>
                <c:pt idx="19">
                  <c:v>290.09026359713448</c:v>
                </c:pt>
                <c:pt idx="20">
                  <c:v>296.72963308408794</c:v>
                </c:pt>
                <c:pt idx="21">
                  <c:v>302.19794627213292</c:v>
                </c:pt>
                <c:pt idx="22">
                  <c:v>306.47362222735086</c:v>
                </c:pt>
                <c:pt idx="23">
                  <c:v>309.53978681011711</c:v>
                </c:pt>
                <c:pt idx="24">
                  <c:v>311.38433926962074</c:v>
                </c:pt>
                <c:pt idx="25">
                  <c:v>312</c:v>
                </c:pt>
                <c:pt idx="26">
                  <c:v>311.38433926962074</c:v>
                </c:pt>
                <c:pt idx="27">
                  <c:v>309.53978681011711</c:v>
                </c:pt>
                <c:pt idx="28">
                  <c:v>306.47362222735086</c:v>
                </c:pt>
                <c:pt idx="29">
                  <c:v>302.19794627213298</c:v>
                </c:pt>
                <c:pt idx="30">
                  <c:v>296.72963308408799</c:v>
                </c:pt>
                <c:pt idx="31">
                  <c:v>290.09026359713454</c:v>
                </c:pt>
                <c:pt idx="32">
                  <c:v>282.3060403693982</c:v>
                </c:pt>
                <c:pt idx="33">
                  <c:v>273.4076841736856</c:v>
                </c:pt>
                <c:pt idx="34">
                  <c:v>263.43031275662889</c:v>
                </c:pt>
                <c:pt idx="35">
                  <c:v>252.41330224498384</c:v>
                </c:pt>
                <c:pt idx="36">
                  <c:v>240.4001317460465</c:v>
                </c:pt>
                <c:pt idx="37">
                  <c:v>227.43821175548075</c:v>
                </c:pt>
                <c:pt idx="38">
                  <c:v>213.57869704975124</c:v>
                </c:pt>
                <c:pt idx="39">
                  <c:v>198.87628480159154</c:v>
                </c:pt>
                <c:pt idx="40">
                  <c:v>183.38899871525197</c:v>
                </c:pt>
                <c:pt idx="41">
                  <c:v>167.17796003344731</c:v>
                </c:pt>
                <c:pt idx="42">
                  <c:v>150.30714631973552</c:v>
                </c:pt>
                <c:pt idx="43">
                  <c:v>132.84313896830301</c:v>
                </c:pt>
                <c:pt idx="44">
                  <c:v>114.85486043761983</c:v>
                </c:pt>
                <c:pt idx="45">
                  <c:v>96.413302244983754</c:v>
                </c:pt>
                <c:pt idx="46">
                  <c:v>77.591244795434832</c:v>
                </c:pt>
                <c:pt idx="47">
                  <c:v>58.462970150746209</c:v>
                </c:pt>
                <c:pt idx="48">
                  <c:v>39.103968872063014</c:v>
                </c:pt>
                <c:pt idx="49">
                  <c:v>19.590642093145838</c:v>
                </c:pt>
                <c:pt idx="50">
                  <c:v>3.8224631793148944E-14</c:v>
                </c:pt>
                <c:pt idx="51">
                  <c:v>-19.590642093145899</c:v>
                </c:pt>
                <c:pt idx="52">
                  <c:v>-39.103968872063078</c:v>
                </c:pt>
                <c:pt idx="53">
                  <c:v>-58.462970150746266</c:v>
                </c:pt>
                <c:pt idx="54">
                  <c:v>-77.591244795434889</c:v>
                </c:pt>
                <c:pt idx="55">
                  <c:v>-96.413302244983811</c:v>
                </c:pt>
                <c:pt idx="56">
                  <c:v>-114.85486043761989</c:v>
                </c:pt>
                <c:pt idx="57">
                  <c:v>-132.84313896830304</c:v>
                </c:pt>
                <c:pt idx="58">
                  <c:v>-150.30714631973555</c:v>
                </c:pt>
                <c:pt idx="59">
                  <c:v>-167.17796003344733</c:v>
                </c:pt>
                <c:pt idx="60">
                  <c:v>-183.38899871525203</c:v>
                </c:pt>
                <c:pt idx="61">
                  <c:v>-198.87628480159162</c:v>
                </c:pt>
                <c:pt idx="62">
                  <c:v>-213.57869704975136</c:v>
                </c:pt>
                <c:pt idx="63">
                  <c:v>-227.43821175548089</c:v>
                </c:pt>
                <c:pt idx="64">
                  <c:v>-240.40013174604664</c:v>
                </c:pt>
                <c:pt idx="65">
                  <c:v>-252.41330224498407</c:v>
                </c:pt>
                <c:pt idx="66">
                  <c:v>-263.43031275662923</c:v>
                </c:pt>
                <c:pt idx="67">
                  <c:v>-273.40768417368588</c:v>
                </c:pt>
                <c:pt idx="68">
                  <c:v>-282.30604036939854</c:v>
                </c:pt>
                <c:pt idx="69">
                  <c:v>-290.09026359713476</c:v>
                </c:pt>
                <c:pt idx="70">
                  <c:v>-296.72963308408822</c:v>
                </c:pt>
                <c:pt idx="71">
                  <c:v>-302.19794627213321</c:v>
                </c:pt>
                <c:pt idx="72">
                  <c:v>-306.47362222735109</c:v>
                </c:pt>
                <c:pt idx="73">
                  <c:v>-309.53978681011722</c:v>
                </c:pt>
                <c:pt idx="74">
                  <c:v>-311.3843392696208</c:v>
                </c:pt>
                <c:pt idx="75">
                  <c:v>-312</c:v>
                </c:pt>
                <c:pt idx="76">
                  <c:v>-311.38433926962063</c:v>
                </c:pt>
                <c:pt idx="77">
                  <c:v>-309.53978681011694</c:v>
                </c:pt>
                <c:pt idx="78">
                  <c:v>-306.47362222735057</c:v>
                </c:pt>
                <c:pt idx="79">
                  <c:v>-302.19794627213253</c:v>
                </c:pt>
                <c:pt idx="80">
                  <c:v>-296.72963308408754</c:v>
                </c:pt>
                <c:pt idx="81">
                  <c:v>-290.09026359713403</c:v>
                </c:pt>
                <c:pt idx="82">
                  <c:v>-282.30604036939764</c:v>
                </c:pt>
                <c:pt idx="83">
                  <c:v>-273.40768417368497</c:v>
                </c:pt>
                <c:pt idx="84">
                  <c:v>-263.43031275662821</c:v>
                </c:pt>
                <c:pt idx="85">
                  <c:v>-252.41330224498316</c:v>
                </c:pt>
                <c:pt idx="86">
                  <c:v>-240.40013174604584</c:v>
                </c:pt>
                <c:pt idx="87">
                  <c:v>-227.43821175548001</c:v>
                </c:pt>
                <c:pt idx="88">
                  <c:v>-213.57869704975053</c:v>
                </c:pt>
                <c:pt idx="89">
                  <c:v>-198.87628480159097</c:v>
                </c:pt>
                <c:pt idx="90">
                  <c:v>-183.38899871525143</c:v>
                </c:pt>
                <c:pt idx="91">
                  <c:v>-167.17796003344685</c:v>
                </c:pt>
                <c:pt idx="92">
                  <c:v>-150.30714631973518</c:v>
                </c:pt>
                <c:pt idx="93">
                  <c:v>-132.84313896830278</c:v>
                </c:pt>
                <c:pt idx="94">
                  <c:v>-114.85486043761975</c:v>
                </c:pt>
                <c:pt idx="95">
                  <c:v>-96.413302244983939</c:v>
                </c:pt>
                <c:pt idx="96">
                  <c:v>-77.591244795435131</c:v>
                </c:pt>
                <c:pt idx="97">
                  <c:v>-58.462970150746649</c:v>
                </c:pt>
                <c:pt idx="98">
                  <c:v>-39.103968872063604</c:v>
                </c:pt>
                <c:pt idx="99">
                  <c:v>-19.59064209314657</c:v>
                </c:pt>
                <c:pt idx="100">
                  <c:v>-9.0778426442561511E-13</c:v>
                </c:pt>
              </c:numCache>
            </c:numRef>
          </c:yVal>
          <c:smooth val="1"/>
        </c:ser>
        <c:axId val="34240768"/>
        <c:axId val="34239232"/>
      </c:scatterChart>
      <c:valAx>
        <c:axId val="34240768"/>
        <c:scaling>
          <c:orientation val="minMax"/>
        </c:scaling>
        <c:axPos val="b"/>
        <c:numFmt formatCode="General" sourceLinked="1"/>
        <c:tickLblPos val="nextTo"/>
        <c:crossAx val="34239232"/>
        <c:crosses val="autoZero"/>
        <c:crossBetween val="midCat"/>
      </c:valAx>
      <c:valAx>
        <c:axId val="34239232"/>
        <c:scaling>
          <c:orientation val="minMax"/>
        </c:scaling>
        <c:axPos val="l"/>
        <c:majorGridlines/>
        <c:numFmt formatCode="General" sourceLinked="1"/>
        <c:tickLblPos val="nextTo"/>
        <c:crossAx val="3424076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  <c:txPr>
        <a:bodyPr/>
        <a:lstStyle/>
        <a:p>
          <a:pPr>
            <a:defRPr sz="1200"/>
          </a:pPr>
          <a:endParaRPr lang="it-IT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Foglio1!$C$2</c:f>
              <c:strCache>
                <c:ptCount val="1"/>
                <c:pt idx="0">
                  <c:v>P</c:v>
                </c:pt>
              </c:strCache>
            </c:strRef>
          </c:tx>
          <c:marker>
            <c:symbol val="none"/>
          </c:marker>
          <c:xVal>
            <c:numRef>
              <c:f>Foglio1!$A$4:$A$104</c:f>
              <c:numCache>
                <c:formatCode>General</c:formatCode>
                <c:ptCount val="1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6.0000000000000006E-4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1.2000000000000001E-3</c:v>
                </c:pt>
                <c:pt idx="7">
                  <c:v>1.4000000000000002E-3</c:v>
                </c:pt>
                <c:pt idx="8">
                  <c:v>1.6000000000000003E-3</c:v>
                </c:pt>
                <c:pt idx="9">
                  <c:v>1.8000000000000004E-3</c:v>
                </c:pt>
                <c:pt idx="10">
                  <c:v>2.0000000000000005E-3</c:v>
                </c:pt>
                <c:pt idx="11">
                  <c:v>2.2000000000000006E-3</c:v>
                </c:pt>
                <c:pt idx="12">
                  <c:v>2.4000000000000007E-3</c:v>
                </c:pt>
                <c:pt idx="13">
                  <c:v>2.6000000000000007E-3</c:v>
                </c:pt>
                <c:pt idx="14">
                  <c:v>2.8000000000000008E-3</c:v>
                </c:pt>
                <c:pt idx="15">
                  <c:v>3.0000000000000009E-3</c:v>
                </c:pt>
                <c:pt idx="16">
                  <c:v>3.200000000000001E-3</c:v>
                </c:pt>
                <c:pt idx="17">
                  <c:v>3.4000000000000011E-3</c:v>
                </c:pt>
                <c:pt idx="18">
                  <c:v>3.6000000000000012E-3</c:v>
                </c:pt>
                <c:pt idx="19">
                  <c:v>3.8000000000000013E-3</c:v>
                </c:pt>
                <c:pt idx="20">
                  <c:v>4.000000000000001E-3</c:v>
                </c:pt>
                <c:pt idx="21">
                  <c:v>4.2000000000000006E-3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4.9999999999999992E-3</c:v>
                </c:pt>
                <c:pt idx="26">
                  <c:v>5.1999999999999989E-3</c:v>
                </c:pt>
                <c:pt idx="27">
                  <c:v>5.3999999999999986E-3</c:v>
                </c:pt>
                <c:pt idx="28">
                  <c:v>5.5999999999999982E-3</c:v>
                </c:pt>
                <c:pt idx="29">
                  <c:v>5.7999999999999979E-3</c:v>
                </c:pt>
                <c:pt idx="30">
                  <c:v>5.9999999999999975E-3</c:v>
                </c:pt>
                <c:pt idx="31">
                  <c:v>6.1999999999999972E-3</c:v>
                </c:pt>
                <c:pt idx="32">
                  <c:v>6.3999999999999968E-3</c:v>
                </c:pt>
                <c:pt idx="33">
                  <c:v>6.5999999999999965E-3</c:v>
                </c:pt>
                <c:pt idx="34">
                  <c:v>6.7999999999999962E-3</c:v>
                </c:pt>
                <c:pt idx="35">
                  <c:v>6.9999999999999958E-3</c:v>
                </c:pt>
                <c:pt idx="36">
                  <c:v>7.1999999999999955E-3</c:v>
                </c:pt>
                <c:pt idx="37">
                  <c:v>7.3999999999999951E-3</c:v>
                </c:pt>
                <c:pt idx="38">
                  <c:v>7.5999999999999948E-3</c:v>
                </c:pt>
                <c:pt idx="39">
                  <c:v>7.7999999999999944E-3</c:v>
                </c:pt>
                <c:pt idx="40">
                  <c:v>7.999999999999995E-3</c:v>
                </c:pt>
                <c:pt idx="41">
                  <c:v>8.1999999999999955E-3</c:v>
                </c:pt>
                <c:pt idx="42">
                  <c:v>8.399999999999996E-3</c:v>
                </c:pt>
                <c:pt idx="43">
                  <c:v>8.5999999999999965E-3</c:v>
                </c:pt>
                <c:pt idx="44">
                  <c:v>8.7999999999999971E-3</c:v>
                </c:pt>
                <c:pt idx="45">
                  <c:v>8.9999999999999976E-3</c:v>
                </c:pt>
                <c:pt idx="46">
                  <c:v>9.1999999999999981E-3</c:v>
                </c:pt>
                <c:pt idx="47">
                  <c:v>9.3999999999999986E-3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1.0400000000000001E-2</c:v>
                </c:pt>
                <c:pt idx="53">
                  <c:v>1.0600000000000002E-2</c:v>
                </c:pt>
                <c:pt idx="54">
                  <c:v>1.0800000000000002E-2</c:v>
                </c:pt>
                <c:pt idx="55">
                  <c:v>1.1000000000000003E-2</c:v>
                </c:pt>
                <c:pt idx="56">
                  <c:v>1.1200000000000003E-2</c:v>
                </c:pt>
                <c:pt idx="57">
                  <c:v>1.1400000000000004E-2</c:v>
                </c:pt>
                <c:pt idx="58">
                  <c:v>1.1600000000000004E-2</c:v>
                </c:pt>
                <c:pt idx="59">
                  <c:v>1.1800000000000005E-2</c:v>
                </c:pt>
                <c:pt idx="60">
                  <c:v>1.2000000000000005E-2</c:v>
                </c:pt>
                <c:pt idx="61">
                  <c:v>1.2200000000000006E-2</c:v>
                </c:pt>
                <c:pt idx="62">
                  <c:v>1.2400000000000007E-2</c:v>
                </c:pt>
                <c:pt idx="63">
                  <c:v>1.2600000000000007E-2</c:v>
                </c:pt>
                <c:pt idx="64">
                  <c:v>1.2800000000000008E-2</c:v>
                </c:pt>
                <c:pt idx="65">
                  <c:v>1.3000000000000008E-2</c:v>
                </c:pt>
                <c:pt idx="66">
                  <c:v>1.3200000000000009E-2</c:v>
                </c:pt>
                <c:pt idx="67">
                  <c:v>1.3400000000000009E-2</c:v>
                </c:pt>
                <c:pt idx="68">
                  <c:v>1.360000000000001E-2</c:v>
                </c:pt>
                <c:pt idx="69">
                  <c:v>1.380000000000001E-2</c:v>
                </c:pt>
                <c:pt idx="70">
                  <c:v>1.4000000000000011E-2</c:v>
                </c:pt>
                <c:pt idx="71">
                  <c:v>1.4200000000000011E-2</c:v>
                </c:pt>
                <c:pt idx="72">
                  <c:v>1.4400000000000012E-2</c:v>
                </c:pt>
                <c:pt idx="73">
                  <c:v>1.4600000000000012E-2</c:v>
                </c:pt>
                <c:pt idx="74">
                  <c:v>1.4800000000000013E-2</c:v>
                </c:pt>
                <c:pt idx="75">
                  <c:v>1.5000000000000013E-2</c:v>
                </c:pt>
                <c:pt idx="76">
                  <c:v>1.5200000000000014E-2</c:v>
                </c:pt>
                <c:pt idx="77">
                  <c:v>1.5400000000000014E-2</c:v>
                </c:pt>
                <c:pt idx="78">
                  <c:v>1.5600000000000015E-2</c:v>
                </c:pt>
                <c:pt idx="79">
                  <c:v>1.5800000000000015E-2</c:v>
                </c:pt>
                <c:pt idx="80">
                  <c:v>1.6000000000000014E-2</c:v>
                </c:pt>
                <c:pt idx="81">
                  <c:v>1.6200000000000013E-2</c:v>
                </c:pt>
                <c:pt idx="82">
                  <c:v>1.6400000000000012E-2</c:v>
                </c:pt>
                <c:pt idx="83">
                  <c:v>1.6600000000000011E-2</c:v>
                </c:pt>
                <c:pt idx="84">
                  <c:v>1.6800000000000009E-2</c:v>
                </c:pt>
                <c:pt idx="85">
                  <c:v>1.7000000000000008E-2</c:v>
                </c:pt>
                <c:pt idx="86">
                  <c:v>1.7200000000000007E-2</c:v>
                </c:pt>
                <c:pt idx="87">
                  <c:v>1.7400000000000006E-2</c:v>
                </c:pt>
                <c:pt idx="88">
                  <c:v>1.7600000000000005E-2</c:v>
                </c:pt>
                <c:pt idx="89">
                  <c:v>1.7800000000000003E-2</c:v>
                </c:pt>
                <c:pt idx="90">
                  <c:v>1.8000000000000002E-2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1.8799999999999997E-2</c:v>
                </c:pt>
                <c:pt idx="95">
                  <c:v>1.8999999999999996E-2</c:v>
                </c:pt>
                <c:pt idx="96">
                  <c:v>1.9199999999999995E-2</c:v>
                </c:pt>
                <c:pt idx="97">
                  <c:v>1.9399999999999994E-2</c:v>
                </c:pt>
                <c:pt idx="98">
                  <c:v>1.9599999999999992E-2</c:v>
                </c:pt>
                <c:pt idx="99">
                  <c:v>1.9799999999999991E-2</c:v>
                </c:pt>
                <c:pt idx="100">
                  <c:v>1.999999999999999E-2</c:v>
                </c:pt>
              </c:numCache>
            </c:numRef>
          </c:xVal>
          <c:yVal>
            <c:numRef>
              <c:f>Foglio1!$C$4:$C$104</c:f>
              <c:numCache>
                <c:formatCode>General</c:formatCode>
                <c:ptCount val="101"/>
                <c:pt idx="0">
                  <c:v>0</c:v>
                </c:pt>
                <c:pt idx="1">
                  <c:v>383.79325762173494</c:v>
                </c:pt>
                <c:pt idx="2">
                  <c:v>1529.1203815472666</c:v>
                </c:pt>
                <c:pt idx="3">
                  <c:v>3417.9188788470274</c:v>
                </c:pt>
                <c:pt idx="4">
                  <c:v>6020.4012689050705</c:v>
                </c:pt>
                <c:pt idx="5">
                  <c:v>9295.524849782556</c:v>
                </c:pt>
                <c:pt idx="6">
                  <c:v>13191.638966145058</c:v>
                </c:pt>
                <c:pt idx="7">
                  <c:v>17647.299570951782</c:v>
                </c:pt>
                <c:pt idx="8">
                  <c:v>22592.23823478229</c:v>
                </c:pt>
                <c:pt idx="9">
                  <c:v>27948.470320944802</c:v>
                </c:pt>
                <c:pt idx="10">
                  <c:v>33631.524849782574</c:v>
                </c:pt>
                <c:pt idx="11">
                  <c:v>39551.776656483627</c:v>
                </c:pt>
                <c:pt idx="12">
                  <c:v>45615.859833469287</c:v>
                </c:pt>
                <c:pt idx="13">
                  <c:v>51728.140166530757</c:v>
                </c:pt>
                <c:pt idx="14">
                  <c:v>57792.223343516431</c:v>
                </c:pt>
                <c:pt idx="15">
                  <c:v>63712.475150217462</c:v>
                </c:pt>
                <c:pt idx="16">
                  <c:v>69395.529679055224</c:v>
                </c:pt>
                <c:pt idx="17">
                  <c:v>74751.761765217743</c:v>
                </c:pt>
                <c:pt idx="18">
                  <c:v>79696.700429048258</c:v>
                </c:pt>
                <c:pt idx="19">
                  <c:v>84152.361033854962</c:v>
                </c:pt>
                <c:pt idx="20">
                  <c:v>88048.475150217448</c:v>
                </c:pt>
                <c:pt idx="21">
                  <c:v>91323.598731094942</c:v>
                </c:pt>
                <c:pt idx="22">
                  <c:v>93926.081121152965</c:v>
                </c:pt>
                <c:pt idx="23">
                  <c:v>95814.879618452745</c:v>
                </c:pt>
                <c:pt idx="24">
                  <c:v>96960.206742378272</c:v>
                </c:pt>
                <c:pt idx="25">
                  <c:v>97344</c:v>
                </c:pt>
                <c:pt idx="26">
                  <c:v>96960.206742378272</c:v>
                </c:pt>
                <c:pt idx="27">
                  <c:v>95814.879618452745</c:v>
                </c:pt>
                <c:pt idx="28">
                  <c:v>93926.081121152965</c:v>
                </c:pt>
                <c:pt idx="29">
                  <c:v>91323.598731094971</c:v>
                </c:pt>
                <c:pt idx="30">
                  <c:v>88048.475150217491</c:v>
                </c:pt>
                <c:pt idx="31">
                  <c:v>84152.361033855006</c:v>
                </c:pt>
                <c:pt idx="32">
                  <c:v>79696.700429048287</c:v>
                </c:pt>
                <c:pt idx="33">
                  <c:v>74751.761765217816</c:v>
                </c:pt>
                <c:pt idx="34">
                  <c:v>69395.529679055311</c:v>
                </c:pt>
                <c:pt idx="35">
                  <c:v>63712.475150217564</c:v>
                </c:pt>
                <c:pt idx="36">
                  <c:v>57792.223343516511</c:v>
                </c:pt>
                <c:pt idx="37">
                  <c:v>51728.140166530902</c:v>
                </c:pt>
                <c:pt idx="38">
                  <c:v>45615.859833469418</c:v>
                </c:pt>
                <c:pt idx="39">
                  <c:v>39551.776656483751</c:v>
                </c:pt>
                <c:pt idx="40">
                  <c:v>33631.524849782691</c:v>
                </c:pt>
                <c:pt idx="41">
                  <c:v>27948.470320944904</c:v>
                </c:pt>
                <c:pt idx="42">
                  <c:v>22592.238234782384</c:v>
                </c:pt>
                <c:pt idx="43">
                  <c:v>17647.299570951865</c:v>
                </c:pt>
                <c:pt idx="44">
                  <c:v>13191.63896614513</c:v>
                </c:pt>
                <c:pt idx="45">
                  <c:v>9295.5248497825887</c:v>
                </c:pt>
                <c:pt idx="46">
                  <c:v>6020.4012689050933</c:v>
                </c:pt>
                <c:pt idx="47">
                  <c:v>3417.9188788470424</c:v>
                </c:pt>
                <c:pt idx="48">
                  <c:v>1529.1203815472732</c:v>
                </c:pt>
                <c:pt idx="49">
                  <c:v>383.79325762173755</c:v>
                </c:pt>
                <c:pt idx="50">
                  <c:v>1.4611224757218131E-27</c:v>
                </c:pt>
                <c:pt idx="51">
                  <c:v>383.79325762173994</c:v>
                </c:pt>
                <c:pt idx="52">
                  <c:v>1529.1203815472782</c:v>
                </c:pt>
                <c:pt idx="53">
                  <c:v>3417.9188788470487</c:v>
                </c:pt>
                <c:pt idx="54">
                  <c:v>6020.4012689051015</c:v>
                </c:pt>
                <c:pt idx="55">
                  <c:v>9295.5248497825996</c:v>
                </c:pt>
                <c:pt idx="56">
                  <c:v>13191.638966145143</c:v>
                </c:pt>
                <c:pt idx="57">
                  <c:v>17647.299570951873</c:v>
                </c:pt>
                <c:pt idx="58">
                  <c:v>22592.238234782391</c:v>
                </c:pt>
                <c:pt idx="59">
                  <c:v>27948.470320944914</c:v>
                </c:pt>
                <c:pt idx="60">
                  <c:v>33631.524849782712</c:v>
                </c:pt>
                <c:pt idx="61">
                  <c:v>39551.77665648378</c:v>
                </c:pt>
                <c:pt idx="62">
                  <c:v>45615.859833469469</c:v>
                </c:pt>
                <c:pt idx="63">
                  <c:v>51728.140166530968</c:v>
                </c:pt>
                <c:pt idx="64">
                  <c:v>57792.223343516584</c:v>
                </c:pt>
                <c:pt idx="65">
                  <c:v>63712.47515021768</c:v>
                </c:pt>
                <c:pt idx="66">
                  <c:v>69395.5296790555</c:v>
                </c:pt>
                <c:pt idx="67">
                  <c:v>74751.761765217962</c:v>
                </c:pt>
                <c:pt idx="68">
                  <c:v>79696.700429048477</c:v>
                </c:pt>
                <c:pt idx="69">
                  <c:v>84152.361033855137</c:v>
                </c:pt>
                <c:pt idx="70">
                  <c:v>88048.475150217622</c:v>
                </c:pt>
                <c:pt idx="71">
                  <c:v>91323.598731095102</c:v>
                </c:pt>
                <c:pt idx="72">
                  <c:v>93926.081121153111</c:v>
                </c:pt>
                <c:pt idx="73">
                  <c:v>95814.879618452818</c:v>
                </c:pt>
                <c:pt idx="74">
                  <c:v>96960.206742378301</c:v>
                </c:pt>
                <c:pt idx="75">
                  <c:v>97344</c:v>
                </c:pt>
                <c:pt idx="76">
                  <c:v>96960.206742378199</c:v>
                </c:pt>
                <c:pt idx="77">
                  <c:v>95814.879618452644</c:v>
                </c:pt>
                <c:pt idx="78">
                  <c:v>93926.081121152791</c:v>
                </c:pt>
                <c:pt idx="79">
                  <c:v>91323.598731094695</c:v>
                </c:pt>
                <c:pt idx="80">
                  <c:v>88048.475150217215</c:v>
                </c:pt>
                <c:pt idx="81">
                  <c:v>84152.361033854701</c:v>
                </c:pt>
                <c:pt idx="82">
                  <c:v>79696.700429047967</c:v>
                </c:pt>
                <c:pt idx="83">
                  <c:v>74751.761765217467</c:v>
                </c:pt>
                <c:pt idx="84">
                  <c:v>69395.529679054962</c:v>
                </c:pt>
                <c:pt idx="85">
                  <c:v>63712.475150217222</c:v>
                </c:pt>
                <c:pt idx="86">
                  <c:v>57792.223343516198</c:v>
                </c:pt>
                <c:pt idx="87">
                  <c:v>51728.140166530568</c:v>
                </c:pt>
                <c:pt idx="88">
                  <c:v>45615.85983346912</c:v>
                </c:pt>
                <c:pt idx="89">
                  <c:v>39551.776656483526</c:v>
                </c:pt>
                <c:pt idx="90">
                  <c:v>33631.524849782494</c:v>
                </c:pt>
                <c:pt idx="91">
                  <c:v>27948.470320944754</c:v>
                </c:pt>
                <c:pt idx="92">
                  <c:v>22592.238234782282</c:v>
                </c:pt>
                <c:pt idx="93">
                  <c:v>17647.299570951804</c:v>
                </c:pt>
                <c:pt idx="94">
                  <c:v>13191.63896614511</c:v>
                </c:pt>
                <c:pt idx="95">
                  <c:v>9295.5248497826251</c:v>
                </c:pt>
                <c:pt idx="96">
                  <c:v>6020.4012689051397</c:v>
                </c:pt>
                <c:pt idx="97">
                  <c:v>3417.9188788470938</c:v>
                </c:pt>
                <c:pt idx="98">
                  <c:v>1529.1203815473193</c:v>
                </c:pt>
                <c:pt idx="99">
                  <c:v>383.79325762176626</c:v>
                </c:pt>
                <c:pt idx="100">
                  <c:v>8.2407227073875509E-25</c:v>
                </c:pt>
              </c:numCache>
            </c:numRef>
          </c:yVal>
          <c:smooth val="1"/>
        </c:ser>
        <c:axId val="123755520"/>
        <c:axId val="123753984"/>
      </c:scatterChart>
      <c:valAx>
        <c:axId val="123755520"/>
        <c:scaling>
          <c:orientation val="minMax"/>
        </c:scaling>
        <c:axPos val="b"/>
        <c:numFmt formatCode="General" sourceLinked="1"/>
        <c:tickLblPos val="nextTo"/>
        <c:crossAx val="123753984"/>
        <c:crosses val="autoZero"/>
        <c:crossBetween val="midCat"/>
      </c:valAx>
      <c:valAx>
        <c:axId val="123753984"/>
        <c:scaling>
          <c:orientation val="minMax"/>
        </c:scaling>
        <c:axPos val="l"/>
        <c:majorGridlines/>
        <c:numFmt formatCode="General" sourceLinked="1"/>
        <c:tickLblPos val="nextTo"/>
        <c:crossAx val="1237555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142875</xdr:rowOff>
    </xdr:from>
    <xdr:to>
      <xdr:col>14</xdr:col>
      <xdr:colOff>523875</xdr:colOff>
      <xdr:row>21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21</xdr:row>
      <xdr:rowOff>47625</xdr:rowOff>
    </xdr:from>
    <xdr:to>
      <xdr:col>14</xdr:col>
      <xdr:colOff>533400</xdr:colOff>
      <xdr:row>35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2:K104"/>
  <sheetViews>
    <sheetView tabSelected="1" workbookViewId="0">
      <selection activeCell="M4" sqref="M4"/>
    </sheetView>
  </sheetViews>
  <sheetFormatPr defaultRowHeight="15"/>
  <cols>
    <col min="6" max="6" width="15.28515625" customWidth="1"/>
    <col min="9" max="9" width="9.140625" customWidth="1"/>
  </cols>
  <sheetData>
    <row r="2" spans="1:11">
      <c r="A2" s="1" t="s">
        <v>6</v>
      </c>
      <c r="B2" s="1" t="s">
        <v>7</v>
      </c>
      <c r="C2" s="1" t="s">
        <v>10</v>
      </c>
      <c r="D2" s="1" t="s">
        <v>11</v>
      </c>
      <c r="E2" s="3" t="s">
        <v>16</v>
      </c>
      <c r="F2" s="7" t="s">
        <v>17</v>
      </c>
      <c r="G2" s="4" t="s">
        <v>18</v>
      </c>
      <c r="I2" s="12" t="s">
        <v>1</v>
      </c>
      <c r="J2" s="15">
        <v>50</v>
      </c>
      <c r="K2" s="13" t="s">
        <v>2</v>
      </c>
    </row>
    <row r="3" spans="1:11">
      <c r="A3" s="1" t="s">
        <v>12</v>
      </c>
      <c r="B3" s="1" t="s">
        <v>13</v>
      </c>
      <c r="C3" s="1" t="s">
        <v>14</v>
      </c>
      <c r="D3" s="1" t="s">
        <v>15</v>
      </c>
      <c r="E3" s="5" t="s">
        <v>15</v>
      </c>
      <c r="F3" s="8" t="s">
        <v>14</v>
      </c>
      <c r="G3" s="6" t="s">
        <v>13</v>
      </c>
      <c r="I3" s="12" t="s">
        <v>0</v>
      </c>
      <c r="J3" s="14">
        <f>1/J2</f>
        <v>0.02</v>
      </c>
      <c r="K3" s="13" t="s">
        <v>3</v>
      </c>
    </row>
    <row r="4" spans="1:11">
      <c r="A4" s="1">
        <v>0</v>
      </c>
      <c r="B4" s="1">
        <f>$J$4*SIN(2*PI()*$J$2*A4)</f>
        <v>0</v>
      </c>
      <c r="C4" s="1">
        <f>B4^2/$J$5</f>
        <v>0</v>
      </c>
      <c r="D4" s="2">
        <f>C4*$J$3/100</f>
        <v>0</v>
      </c>
      <c r="E4" s="9">
        <f>SUM(D4:D104)</f>
        <v>973.44000000000085</v>
      </c>
      <c r="F4" s="10">
        <f>E4/J3</f>
        <v>48672.000000000044</v>
      </c>
      <c r="G4" s="10">
        <f>SQRT(F4/J5)</f>
        <v>220.61731573020293</v>
      </c>
      <c r="I4" s="12" t="s">
        <v>4</v>
      </c>
      <c r="J4" s="16">
        <v>312</v>
      </c>
      <c r="K4" s="13" t="s">
        <v>5</v>
      </c>
    </row>
    <row r="5" spans="1:11">
      <c r="A5" s="1">
        <f>A4+$J$3/100</f>
        <v>2.0000000000000001E-4</v>
      </c>
      <c r="B5" s="2">
        <f>$J$4*SIN(2*PI()*$J$2*A5)</f>
        <v>19.590642093145771</v>
      </c>
      <c r="C5" s="1">
        <f>B5^2/$J$5</f>
        <v>383.79325762173494</v>
      </c>
      <c r="D5" s="2">
        <f>C5*$J$3/100</f>
        <v>7.675865152434698E-2</v>
      </c>
      <c r="I5" s="12" t="s">
        <v>8</v>
      </c>
      <c r="J5" s="12">
        <v>1</v>
      </c>
      <c r="K5" s="13" t="s">
        <v>9</v>
      </c>
    </row>
    <row r="6" spans="1:11">
      <c r="A6" s="1">
        <f>A5+$J$3/100</f>
        <v>4.0000000000000002E-4</v>
      </c>
      <c r="B6" s="2">
        <f>$J$4*SIN(2*PI()*$J$2*A6)</f>
        <v>39.103968872062929</v>
      </c>
      <c r="C6" s="1">
        <f>B6^2/$J$5</f>
        <v>1529.1203815472666</v>
      </c>
      <c r="D6" s="2">
        <f>C6*$J$3/100</f>
        <v>0.30582407630945335</v>
      </c>
    </row>
    <row r="7" spans="1:11">
      <c r="A7" s="1">
        <f>A6+$J$3/100</f>
        <v>6.0000000000000006E-4</v>
      </c>
      <c r="B7" s="2">
        <f>$J$4*SIN(2*PI()*$J$2*A7)</f>
        <v>58.462970150746081</v>
      </c>
      <c r="C7" s="1">
        <f>B7^2/$J$5</f>
        <v>3417.9188788470274</v>
      </c>
      <c r="D7" s="2">
        <f>C7*$J$3/100</f>
        <v>0.68358377576940554</v>
      </c>
    </row>
    <row r="8" spans="1:11">
      <c r="A8" s="1">
        <f>A7+$J$3/100</f>
        <v>8.0000000000000004E-4</v>
      </c>
      <c r="B8" s="2">
        <f>$J$4*SIN(2*PI()*$J$2*A8)</f>
        <v>77.59124479543469</v>
      </c>
      <c r="C8" s="1">
        <f>B8^2/$J$5</f>
        <v>6020.4012689050705</v>
      </c>
      <c r="D8" s="2">
        <f>C8*$J$3/100</f>
        <v>1.2040802537810142</v>
      </c>
      <c r="F8" s="1" t="s">
        <v>19</v>
      </c>
      <c r="G8" s="11">
        <f>J4/G4</f>
        <v>1.4142135623730945</v>
      </c>
    </row>
    <row r="9" spans="1:11">
      <c r="A9" s="1">
        <f>A8+$J$3/100</f>
        <v>1E-3</v>
      </c>
      <c r="B9" s="2">
        <f>$J$4*SIN(2*PI()*$J$2*A9)</f>
        <v>96.413302244983583</v>
      </c>
      <c r="C9" s="1">
        <f>B9^2/$J$5</f>
        <v>9295.524849782556</v>
      </c>
      <c r="D9" s="2">
        <f>C9*$J$3/100</f>
        <v>1.8591049699565112</v>
      </c>
      <c r="F9" s="1" t="s">
        <v>20</v>
      </c>
      <c r="G9" s="11">
        <f>G8^2</f>
        <v>1.9999999999999984</v>
      </c>
    </row>
    <row r="10" spans="1:11">
      <c r="A10" s="1">
        <f>A9+$J$3/100</f>
        <v>1.2000000000000001E-3</v>
      </c>
      <c r="B10" s="2">
        <f>$J$4*SIN(2*PI()*$J$2*A10)</f>
        <v>114.85486043761952</v>
      </c>
      <c r="C10" s="1">
        <f>B10^2/$J$5</f>
        <v>13191.638966145058</v>
      </c>
      <c r="D10" s="2">
        <f>C10*$J$3/100</f>
        <v>2.6383277932290117</v>
      </c>
    </row>
    <row r="11" spans="1:11">
      <c r="A11" s="1">
        <f>A10+$J$3/100</f>
        <v>1.4000000000000002E-3</v>
      </c>
      <c r="B11" s="2">
        <f>$J$4*SIN(2*PI()*$J$2*A11)</f>
        <v>132.8431389683027</v>
      </c>
      <c r="C11" s="1">
        <f>B11^2/$J$5</f>
        <v>17647.299570951782</v>
      </c>
      <c r="D11" s="2">
        <f>C11*$J$3/100</f>
        <v>3.5294599141903564</v>
      </c>
    </row>
    <row r="12" spans="1:11">
      <c r="A12" s="1">
        <f>A11+$J$3/100</f>
        <v>1.6000000000000003E-3</v>
      </c>
      <c r="B12" s="2">
        <f>$J$4*SIN(2*PI()*$J$2*A12)</f>
        <v>150.30714631973521</v>
      </c>
      <c r="C12" s="1">
        <f>B12^2/$J$5</f>
        <v>22592.23823478229</v>
      </c>
      <c r="D12" s="2">
        <f>C12*$J$3/100</f>
        <v>4.5184476469564574</v>
      </c>
    </row>
    <row r="13" spans="1:11">
      <c r="A13" s="1">
        <f>A12+$J$3/100</f>
        <v>1.8000000000000004E-3</v>
      </c>
      <c r="B13" s="2">
        <f>$J$4*SIN(2*PI()*$J$2*A13)</f>
        <v>167.17796003344699</v>
      </c>
      <c r="C13" s="1">
        <f>B13^2/$J$5</f>
        <v>27948.470320944802</v>
      </c>
      <c r="D13" s="2">
        <f>C13*$J$3/100</f>
        <v>5.5896940641889605</v>
      </c>
    </row>
    <row r="14" spans="1:11">
      <c r="A14" s="1">
        <f>A13+$J$3/100</f>
        <v>2.0000000000000005E-3</v>
      </c>
      <c r="B14" s="2">
        <f>$J$4*SIN(2*PI()*$J$2*A14)</f>
        <v>183.38899871525166</v>
      </c>
      <c r="C14" s="1">
        <f>B14^2/$J$5</f>
        <v>33631.524849782574</v>
      </c>
      <c r="D14" s="2">
        <f>C14*$J$3/100</f>
        <v>6.7263049699565149</v>
      </c>
    </row>
    <row r="15" spans="1:11">
      <c r="A15" s="1">
        <f>A14+$J$3/100</f>
        <v>2.2000000000000006E-3</v>
      </c>
      <c r="B15" s="2">
        <f>$J$4*SIN(2*PI()*$J$2*A15)</f>
        <v>198.87628480159123</v>
      </c>
      <c r="C15" s="1">
        <f>B15^2/$J$5</f>
        <v>39551.776656483627</v>
      </c>
      <c r="D15" s="2">
        <f>C15*$J$3/100</f>
        <v>7.9103553312967252</v>
      </c>
    </row>
    <row r="16" spans="1:11">
      <c r="A16" s="1">
        <f>A15+$J$3/100</f>
        <v>2.4000000000000007E-3</v>
      </c>
      <c r="B16" s="2">
        <f>$J$4*SIN(2*PI()*$J$2*A16)</f>
        <v>213.57869704975093</v>
      </c>
      <c r="C16" s="1">
        <f>B16^2/$J$5</f>
        <v>45615.859833469287</v>
      </c>
      <c r="D16" s="2">
        <f>C16*$J$3/100</f>
        <v>9.1231719666938584</v>
      </c>
    </row>
    <row r="17" spans="1:4">
      <c r="A17" s="1">
        <f>A16+$J$3/100</f>
        <v>2.6000000000000007E-3</v>
      </c>
      <c r="B17" s="2">
        <f>$J$4*SIN(2*PI()*$J$2*A17)</f>
        <v>227.43821175548044</v>
      </c>
      <c r="C17" s="1">
        <f>B17^2/$J$5</f>
        <v>51728.140166530757</v>
      </c>
      <c r="D17" s="2">
        <f>C17*$J$3/100</f>
        <v>10.345628033306152</v>
      </c>
    </row>
    <row r="18" spans="1:4">
      <c r="A18" s="1">
        <f>A17+$J$3/100</f>
        <v>2.8000000000000008E-3</v>
      </c>
      <c r="B18" s="2">
        <f>$J$4*SIN(2*PI()*$J$2*A18)</f>
        <v>240.40013174604633</v>
      </c>
      <c r="C18" s="1">
        <f>B18^2/$J$5</f>
        <v>57792.223343516431</v>
      </c>
      <c r="D18" s="2">
        <f>C18*$J$3/100</f>
        <v>11.558444668703286</v>
      </c>
    </row>
    <row r="19" spans="1:4">
      <c r="A19" s="1">
        <f>A18+$J$3/100</f>
        <v>3.0000000000000009E-3</v>
      </c>
      <c r="B19" s="2">
        <f>$J$4*SIN(2*PI()*$J$2*A19)</f>
        <v>252.41330224498364</v>
      </c>
      <c r="C19" s="1">
        <f>B19^2/$J$5</f>
        <v>63712.475150217462</v>
      </c>
      <c r="D19" s="2">
        <f>C19*$J$3/100</f>
        <v>12.742495030043493</v>
      </c>
    </row>
    <row r="20" spans="1:4">
      <c r="A20" s="1">
        <f>A19+$J$3/100</f>
        <v>3.200000000000001E-3</v>
      </c>
      <c r="B20" s="2">
        <f>$J$4*SIN(2*PI()*$J$2*A20)</f>
        <v>263.43031275662872</v>
      </c>
      <c r="C20" s="1">
        <f>B20^2/$J$5</f>
        <v>69395.529679055224</v>
      </c>
      <c r="D20" s="2">
        <f>C20*$J$3/100</f>
        <v>13.879105935811044</v>
      </c>
    </row>
    <row r="21" spans="1:4">
      <c r="A21" s="1">
        <f>A20+$J$3/100</f>
        <v>3.4000000000000011E-3</v>
      </c>
      <c r="B21" s="2">
        <f>$J$4*SIN(2*PI()*$J$2*A21)</f>
        <v>273.40768417368548</v>
      </c>
      <c r="C21" s="1">
        <f>B21^2/$J$5</f>
        <v>74751.761765217743</v>
      </c>
      <c r="D21" s="2">
        <f>C21*$J$3/100</f>
        <v>14.950352353043549</v>
      </c>
    </row>
    <row r="22" spans="1:4">
      <c r="A22" s="1">
        <f>A21+$J$3/100</f>
        <v>3.6000000000000012E-3</v>
      </c>
      <c r="B22" s="2">
        <f>$J$4*SIN(2*PI()*$J$2*A22)</f>
        <v>282.30604036939815</v>
      </c>
      <c r="C22" s="1">
        <f>B22^2/$J$5</f>
        <v>79696.700429048258</v>
      </c>
      <c r="D22" s="2">
        <f>C22*$J$3/100</f>
        <v>15.939340085809652</v>
      </c>
    </row>
    <row r="23" spans="1:4">
      <c r="A23" s="1">
        <f>A22+$J$3/100</f>
        <v>3.8000000000000013E-3</v>
      </c>
      <c r="B23" s="2">
        <f>$J$4*SIN(2*PI()*$J$2*A23)</f>
        <v>290.09026359713448</v>
      </c>
      <c r="C23" s="1">
        <f>B23^2/$J$5</f>
        <v>84152.361033854962</v>
      </c>
      <c r="D23" s="2">
        <f>C23*$J$3/100</f>
        <v>16.830472206770992</v>
      </c>
    </row>
    <row r="24" spans="1:4">
      <c r="A24" s="1">
        <f>A23+$J$3/100</f>
        <v>4.000000000000001E-3</v>
      </c>
      <c r="B24" s="2">
        <f>$J$4*SIN(2*PI()*$J$2*A24)</f>
        <v>296.72963308408794</v>
      </c>
      <c r="C24" s="1">
        <f>B24^2/$J$5</f>
        <v>88048.475150217448</v>
      </c>
      <c r="D24" s="2">
        <f>C24*$J$3/100</f>
        <v>17.60969503004349</v>
      </c>
    </row>
    <row r="25" spans="1:4">
      <c r="A25" s="1">
        <f>A24+$J$3/100</f>
        <v>4.2000000000000006E-3</v>
      </c>
      <c r="B25" s="2">
        <f>$J$4*SIN(2*PI()*$J$2*A25)</f>
        <v>302.19794627213292</v>
      </c>
      <c r="C25" s="1">
        <f>B25^2/$J$5</f>
        <v>91323.598731094942</v>
      </c>
      <c r="D25" s="2">
        <f>C25*$J$3/100</f>
        <v>18.26471974621899</v>
      </c>
    </row>
    <row r="26" spans="1:4">
      <c r="A26" s="1">
        <f>A25+$J$3/100</f>
        <v>4.4000000000000003E-3</v>
      </c>
      <c r="B26" s="2">
        <f>$J$4*SIN(2*PI()*$J$2*A26)</f>
        <v>306.47362222735086</v>
      </c>
      <c r="C26" s="1">
        <f>B26^2/$J$5</f>
        <v>93926.081121152965</v>
      </c>
      <c r="D26" s="2">
        <f>C26*$J$3/100</f>
        <v>18.785216224230595</v>
      </c>
    </row>
    <row r="27" spans="1:4">
      <c r="A27" s="1">
        <f>A26+$J$3/100</f>
        <v>4.5999999999999999E-3</v>
      </c>
      <c r="B27" s="2">
        <f>$J$4*SIN(2*PI()*$J$2*A27)</f>
        <v>309.53978681011711</v>
      </c>
      <c r="C27" s="1">
        <f>B27^2/$J$5</f>
        <v>95814.879618452745</v>
      </c>
      <c r="D27" s="2">
        <f>C27*$J$3/100</f>
        <v>19.162975923690549</v>
      </c>
    </row>
    <row r="28" spans="1:4">
      <c r="A28" s="1">
        <f>A27+$J$3/100</f>
        <v>4.7999999999999996E-3</v>
      </c>
      <c r="B28" s="2">
        <f>$J$4*SIN(2*PI()*$J$2*A28)</f>
        <v>311.38433926962074</v>
      </c>
      <c r="C28" s="1">
        <f>B28^2/$J$5</f>
        <v>96960.206742378272</v>
      </c>
      <c r="D28" s="2">
        <f>C28*$J$3/100</f>
        <v>19.392041348475654</v>
      </c>
    </row>
    <row r="29" spans="1:4">
      <c r="A29" s="1">
        <f>A28+$J$3/100</f>
        <v>4.9999999999999992E-3</v>
      </c>
      <c r="B29" s="2">
        <f>$J$4*SIN(2*PI()*$J$2*A29)</f>
        <v>312</v>
      </c>
      <c r="C29" s="1">
        <f>B29^2/$J$5</f>
        <v>97344</v>
      </c>
      <c r="D29" s="2">
        <f>C29*$J$3/100</f>
        <v>19.468800000000002</v>
      </c>
    </row>
    <row r="30" spans="1:4">
      <c r="A30" s="1">
        <f>A29+$J$3/100</f>
        <v>5.1999999999999989E-3</v>
      </c>
      <c r="B30" s="2">
        <f>$J$4*SIN(2*PI()*$J$2*A30)</f>
        <v>311.38433926962074</v>
      </c>
      <c r="C30" s="1">
        <f>B30^2/$J$5</f>
        <v>96960.206742378272</v>
      </c>
      <c r="D30" s="2">
        <f>C30*$J$3/100</f>
        <v>19.392041348475654</v>
      </c>
    </row>
    <row r="31" spans="1:4">
      <c r="A31" s="1">
        <f>A30+$J$3/100</f>
        <v>5.3999999999999986E-3</v>
      </c>
      <c r="B31" s="2">
        <f>$J$4*SIN(2*PI()*$J$2*A31)</f>
        <v>309.53978681011711</v>
      </c>
      <c r="C31" s="1">
        <f>B31^2/$J$5</f>
        <v>95814.879618452745</v>
      </c>
      <c r="D31" s="2">
        <f>C31*$J$3/100</f>
        <v>19.162975923690549</v>
      </c>
    </row>
    <row r="32" spans="1:4">
      <c r="A32" s="1">
        <f>A31+$J$3/100</f>
        <v>5.5999999999999982E-3</v>
      </c>
      <c r="B32" s="2">
        <f>$J$4*SIN(2*PI()*$J$2*A32)</f>
        <v>306.47362222735086</v>
      </c>
      <c r="C32" s="1">
        <f>B32^2/$J$5</f>
        <v>93926.081121152965</v>
      </c>
      <c r="D32" s="2">
        <f>C32*$J$3/100</f>
        <v>18.785216224230595</v>
      </c>
    </row>
    <row r="33" spans="1:4">
      <c r="A33" s="1">
        <f>A32+$J$3/100</f>
        <v>5.7999999999999979E-3</v>
      </c>
      <c r="B33" s="2">
        <f>$J$4*SIN(2*PI()*$J$2*A33)</f>
        <v>302.19794627213298</v>
      </c>
      <c r="C33" s="1">
        <f>B33^2/$J$5</f>
        <v>91323.598731094971</v>
      </c>
      <c r="D33" s="2">
        <f>C33*$J$3/100</f>
        <v>18.264719746218997</v>
      </c>
    </row>
    <row r="34" spans="1:4">
      <c r="A34" s="1">
        <f>A33+$J$3/100</f>
        <v>5.9999999999999975E-3</v>
      </c>
      <c r="B34" s="2">
        <f>$J$4*SIN(2*PI()*$J$2*A34)</f>
        <v>296.72963308408799</v>
      </c>
      <c r="C34" s="1">
        <f>B34^2/$J$5</f>
        <v>88048.475150217491</v>
      </c>
      <c r="D34" s="2">
        <f>C34*$J$3/100</f>
        <v>17.6096950300435</v>
      </c>
    </row>
    <row r="35" spans="1:4">
      <c r="A35" s="1">
        <f>A34+$J$3/100</f>
        <v>6.1999999999999972E-3</v>
      </c>
      <c r="B35" s="2">
        <f>$J$4*SIN(2*PI()*$J$2*A35)</f>
        <v>290.09026359713454</v>
      </c>
      <c r="C35" s="1">
        <f>B35^2/$J$5</f>
        <v>84152.361033855006</v>
      </c>
      <c r="D35" s="2">
        <f>C35*$J$3/100</f>
        <v>16.830472206771002</v>
      </c>
    </row>
    <row r="36" spans="1:4">
      <c r="A36" s="1">
        <f>A35+$J$3/100</f>
        <v>6.3999999999999968E-3</v>
      </c>
      <c r="B36" s="2">
        <f>$J$4*SIN(2*PI()*$J$2*A36)</f>
        <v>282.3060403693982</v>
      </c>
      <c r="C36" s="1">
        <f>B36^2/$J$5</f>
        <v>79696.700429048287</v>
      </c>
      <c r="D36" s="2">
        <f>C36*$J$3/100</f>
        <v>15.939340085809658</v>
      </c>
    </row>
    <row r="37" spans="1:4">
      <c r="A37" s="1">
        <f>A36+$J$3/100</f>
        <v>6.5999999999999965E-3</v>
      </c>
      <c r="B37" s="2">
        <f>$J$4*SIN(2*PI()*$J$2*A37)</f>
        <v>273.4076841736856</v>
      </c>
      <c r="C37" s="1">
        <f>B37^2/$J$5</f>
        <v>74751.761765217816</v>
      </c>
      <c r="D37" s="2">
        <f>C37*$J$3/100</f>
        <v>14.950352353043563</v>
      </c>
    </row>
    <row r="38" spans="1:4">
      <c r="A38" s="1">
        <f>A37+$J$3/100</f>
        <v>6.7999999999999962E-3</v>
      </c>
      <c r="B38" s="2">
        <f>$J$4*SIN(2*PI()*$J$2*A38)</f>
        <v>263.43031275662889</v>
      </c>
      <c r="C38" s="1">
        <f>B38^2/$J$5</f>
        <v>69395.529679055311</v>
      </c>
      <c r="D38" s="2">
        <f>C38*$J$3/100</f>
        <v>13.879105935811062</v>
      </c>
    </row>
    <row r="39" spans="1:4">
      <c r="A39" s="1">
        <f>A38+$J$3/100</f>
        <v>6.9999999999999958E-3</v>
      </c>
      <c r="B39" s="2">
        <f>$J$4*SIN(2*PI()*$J$2*A39)</f>
        <v>252.41330224498384</v>
      </c>
      <c r="C39" s="1">
        <f>B39^2/$J$5</f>
        <v>63712.475150217564</v>
      </c>
      <c r="D39" s="2">
        <f>C39*$J$3/100</f>
        <v>12.742495030043512</v>
      </c>
    </row>
    <row r="40" spans="1:4">
      <c r="A40" s="1">
        <f>A39+$J$3/100</f>
        <v>7.1999999999999955E-3</v>
      </c>
      <c r="B40" s="2">
        <f>$J$4*SIN(2*PI()*$J$2*A40)</f>
        <v>240.4001317460465</v>
      </c>
      <c r="C40" s="1">
        <f>B40^2/$J$5</f>
        <v>57792.223343516511</v>
      </c>
      <c r="D40" s="2">
        <f>C40*$J$3/100</f>
        <v>11.558444668703302</v>
      </c>
    </row>
    <row r="41" spans="1:4">
      <c r="A41" s="1">
        <f>A40+$J$3/100</f>
        <v>7.3999999999999951E-3</v>
      </c>
      <c r="B41" s="2">
        <f>$J$4*SIN(2*PI()*$J$2*A41)</f>
        <v>227.43821175548075</v>
      </c>
      <c r="C41" s="1">
        <f>B41^2/$J$5</f>
        <v>51728.140166530902</v>
      </c>
      <c r="D41" s="2">
        <f>C41*$J$3/100</f>
        <v>10.345628033306179</v>
      </c>
    </row>
    <row r="42" spans="1:4">
      <c r="A42" s="1">
        <f>A41+$J$3/100</f>
        <v>7.5999999999999948E-3</v>
      </c>
      <c r="B42" s="2">
        <f>$J$4*SIN(2*PI()*$J$2*A42)</f>
        <v>213.57869704975124</v>
      </c>
      <c r="C42" s="1">
        <f>B42^2/$J$5</f>
        <v>45615.859833469418</v>
      </c>
      <c r="D42" s="2">
        <f>C42*$J$3/100</f>
        <v>9.1231719666938833</v>
      </c>
    </row>
    <row r="43" spans="1:4">
      <c r="A43" s="1">
        <f>A42+$J$3/100</f>
        <v>7.7999999999999944E-3</v>
      </c>
      <c r="B43" s="2">
        <f>$J$4*SIN(2*PI()*$J$2*A43)</f>
        <v>198.87628480159154</v>
      </c>
      <c r="C43" s="1">
        <f>B43^2/$J$5</f>
        <v>39551.776656483751</v>
      </c>
      <c r="D43" s="2">
        <f>C43*$J$3/100</f>
        <v>7.9103553312967509</v>
      </c>
    </row>
    <row r="44" spans="1:4">
      <c r="A44" s="1">
        <f>A43+$J$3/100</f>
        <v>7.999999999999995E-3</v>
      </c>
      <c r="B44" s="2">
        <f>$J$4*SIN(2*PI()*$J$2*A44)</f>
        <v>183.38899871525197</v>
      </c>
      <c r="C44" s="1">
        <f>B44^2/$J$5</f>
        <v>33631.524849782691</v>
      </c>
      <c r="D44" s="2">
        <f>C44*$J$3/100</f>
        <v>6.7263049699565389</v>
      </c>
    </row>
    <row r="45" spans="1:4">
      <c r="A45" s="1">
        <f>A44+$J$3/100</f>
        <v>8.1999999999999955E-3</v>
      </c>
      <c r="B45" s="2">
        <f>$J$4*SIN(2*PI()*$J$2*A45)</f>
        <v>167.17796003344731</v>
      </c>
      <c r="C45" s="1">
        <f>B45^2/$J$5</f>
        <v>27948.470320944904</v>
      </c>
      <c r="D45" s="2">
        <f>C45*$J$3/100</f>
        <v>5.589694064188981</v>
      </c>
    </row>
    <row r="46" spans="1:4">
      <c r="A46" s="1">
        <f>A45+$J$3/100</f>
        <v>8.399999999999996E-3</v>
      </c>
      <c r="B46" s="2">
        <f>$J$4*SIN(2*PI()*$J$2*A46)</f>
        <v>150.30714631973552</v>
      </c>
      <c r="C46" s="1">
        <f>B46^2/$J$5</f>
        <v>22592.238234782384</v>
      </c>
      <c r="D46" s="2">
        <f>C46*$J$3/100</f>
        <v>4.5184476469564769</v>
      </c>
    </row>
    <row r="47" spans="1:4">
      <c r="A47" s="1">
        <f>A46+$J$3/100</f>
        <v>8.5999999999999965E-3</v>
      </c>
      <c r="B47" s="2">
        <f>$J$4*SIN(2*PI()*$J$2*A47)</f>
        <v>132.84313896830301</v>
      </c>
      <c r="C47" s="1">
        <f>B47^2/$J$5</f>
        <v>17647.299570951865</v>
      </c>
      <c r="D47" s="2">
        <f>C47*$J$3/100</f>
        <v>3.5294599141903733</v>
      </c>
    </row>
    <row r="48" spans="1:4">
      <c r="A48" s="1">
        <f>A47+$J$3/100</f>
        <v>8.7999999999999971E-3</v>
      </c>
      <c r="B48" s="2">
        <f>$J$4*SIN(2*PI()*$J$2*A48)</f>
        <v>114.85486043761983</v>
      </c>
      <c r="C48" s="1">
        <f>B48^2/$J$5</f>
        <v>13191.63896614513</v>
      </c>
      <c r="D48" s="2">
        <f>C48*$J$3/100</f>
        <v>2.6383277932290263</v>
      </c>
    </row>
    <row r="49" spans="1:4">
      <c r="A49" s="1">
        <f>A48+$J$3/100</f>
        <v>8.9999999999999976E-3</v>
      </c>
      <c r="B49" s="2">
        <f>$J$4*SIN(2*PI()*$J$2*A49)</f>
        <v>96.413302244983754</v>
      </c>
      <c r="C49" s="1">
        <f>B49^2/$J$5</f>
        <v>9295.5248497825887</v>
      </c>
      <c r="D49" s="2">
        <f>C49*$J$3/100</f>
        <v>1.8591049699565179</v>
      </c>
    </row>
    <row r="50" spans="1:4">
      <c r="A50" s="1">
        <f>A49+$J$3/100</f>
        <v>9.1999999999999981E-3</v>
      </c>
      <c r="B50" s="2">
        <f>$J$4*SIN(2*PI()*$J$2*A50)</f>
        <v>77.591244795434832</v>
      </c>
      <c r="C50" s="1">
        <f>B50^2/$J$5</f>
        <v>6020.4012689050933</v>
      </c>
      <c r="D50" s="2">
        <f>C50*$J$3/100</f>
        <v>1.2040802537810187</v>
      </c>
    </row>
    <row r="51" spans="1:4">
      <c r="A51" s="1">
        <f>A50+$J$3/100</f>
        <v>9.3999999999999986E-3</v>
      </c>
      <c r="B51" s="2">
        <f>$J$4*SIN(2*PI()*$J$2*A51)</f>
        <v>58.462970150746209</v>
      </c>
      <c r="C51" s="1">
        <f>B51^2/$J$5</f>
        <v>3417.9188788470424</v>
      </c>
      <c r="D51" s="2">
        <f>C51*$J$3/100</f>
        <v>0.68358377576940854</v>
      </c>
    </row>
    <row r="52" spans="1:4">
      <c r="A52" s="1">
        <f>A51+$J$3/100</f>
        <v>9.5999999999999992E-3</v>
      </c>
      <c r="B52" s="2">
        <f>$J$4*SIN(2*PI()*$J$2*A52)</f>
        <v>39.103968872063014</v>
      </c>
      <c r="C52" s="1">
        <f>B52^2/$J$5</f>
        <v>1529.1203815472732</v>
      </c>
      <c r="D52" s="2">
        <f>C52*$J$3/100</f>
        <v>0.30582407630945463</v>
      </c>
    </row>
    <row r="53" spans="1:4">
      <c r="A53" s="1">
        <f>A52+$J$3/100</f>
        <v>9.7999999999999997E-3</v>
      </c>
      <c r="B53" s="2">
        <f>$J$4*SIN(2*PI()*$J$2*A53)</f>
        <v>19.590642093145838</v>
      </c>
      <c r="C53" s="1">
        <f>B53^2/$J$5</f>
        <v>383.79325762173755</v>
      </c>
      <c r="D53" s="2">
        <f>C53*$J$3/100</f>
        <v>7.6758651524347507E-2</v>
      </c>
    </row>
    <row r="54" spans="1:4">
      <c r="A54" s="1">
        <f>A53+$J$3/100</f>
        <v>0.01</v>
      </c>
      <c r="B54" s="2">
        <f>$J$4*SIN(2*PI()*$J$2*A54)</f>
        <v>3.8224631793148944E-14</v>
      </c>
      <c r="C54" s="1">
        <f>B54^2/$J$5</f>
        <v>1.4611224757218131E-27</v>
      </c>
      <c r="D54" s="2">
        <f>C54*$J$3/100</f>
        <v>2.922244951443626E-31</v>
      </c>
    </row>
    <row r="55" spans="1:4">
      <c r="A55" s="1">
        <f>A54+$J$3/100</f>
        <v>1.0200000000000001E-2</v>
      </c>
      <c r="B55" s="2">
        <f>$J$4*SIN(2*PI()*$J$2*A55)</f>
        <v>-19.590642093145899</v>
      </c>
      <c r="C55" s="1">
        <f>B55^2/$J$5</f>
        <v>383.79325762173994</v>
      </c>
      <c r="D55" s="2">
        <f>C55*$J$3/100</f>
        <v>7.6758651524347993E-2</v>
      </c>
    </row>
    <row r="56" spans="1:4">
      <c r="A56" s="1">
        <f>A55+$J$3/100</f>
        <v>1.0400000000000001E-2</v>
      </c>
      <c r="B56" s="2">
        <f>$J$4*SIN(2*PI()*$J$2*A56)</f>
        <v>-39.103968872063078</v>
      </c>
      <c r="C56" s="1">
        <f>B56^2/$J$5</f>
        <v>1529.1203815472782</v>
      </c>
      <c r="D56" s="2">
        <f>C56*$J$3/100</f>
        <v>0.30582407630945563</v>
      </c>
    </row>
    <row r="57" spans="1:4">
      <c r="A57" s="1">
        <f>A56+$J$3/100</f>
        <v>1.0600000000000002E-2</v>
      </c>
      <c r="B57" s="2">
        <f>$J$4*SIN(2*PI()*$J$2*A57)</f>
        <v>-58.462970150746266</v>
      </c>
      <c r="C57" s="1">
        <f>B57^2/$J$5</f>
        <v>3417.9188788470487</v>
      </c>
      <c r="D57" s="2">
        <f>C57*$J$3/100</f>
        <v>0.68358377576940976</v>
      </c>
    </row>
    <row r="58" spans="1:4">
      <c r="A58" s="1">
        <f>A57+$J$3/100</f>
        <v>1.0800000000000002E-2</v>
      </c>
      <c r="B58" s="2">
        <f>$J$4*SIN(2*PI()*$J$2*A58)</f>
        <v>-77.591244795434889</v>
      </c>
      <c r="C58" s="1">
        <f>B58^2/$J$5</f>
        <v>6020.4012689051015</v>
      </c>
      <c r="D58" s="2">
        <f>C58*$J$3/100</f>
        <v>1.2040802537810202</v>
      </c>
    </row>
    <row r="59" spans="1:4">
      <c r="A59" s="1">
        <f>A58+$J$3/100</f>
        <v>1.1000000000000003E-2</v>
      </c>
      <c r="B59" s="2">
        <f>$J$4*SIN(2*PI()*$J$2*A59)</f>
        <v>-96.413302244983811</v>
      </c>
      <c r="C59" s="1">
        <f>B59^2/$J$5</f>
        <v>9295.5248497825996</v>
      </c>
      <c r="D59" s="2">
        <f>C59*$J$3/100</f>
        <v>1.8591049699565199</v>
      </c>
    </row>
    <row r="60" spans="1:4">
      <c r="A60" s="1">
        <f>A59+$J$3/100</f>
        <v>1.1200000000000003E-2</v>
      </c>
      <c r="B60" s="2">
        <f>$J$4*SIN(2*PI()*$J$2*A60)</f>
        <v>-114.85486043761989</v>
      </c>
      <c r="C60" s="1">
        <f>B60^2/$J$5</f>
        <v>13191.638966145143</v>
      </c>
      <c r="D60" s="2">
        <f>C60*$J$3/100</f>
        <v>2.6383277932290286</v>
      </c>
    </row>
    <row r="61" spans="1:4">
      <c r="A61" s="1">
        <f>A60+$J$3/100</f>
        <v>1.1400000000000004E-2</v>
      </c>
      <c r="B61" s="2">
        <f>$J$4*SIN(2*PI()*$J$2*A61)</f>
        <v>-132.84313896830304</v>
      </c>
      <c r="C61" s="1">
        <f>B61^2/$J$5</f>
        <v>17647.299570951873</v>
      </c>
      <c r="D61" s="2">
        <f>C61*$J$3/100</f>
        <v>3.5294599141903746</v>
      </c>
    </row>
    <row r="62" spans="1:4">
      <c r="A62" s="1">
        <f>A61+$J$3/100</f>
        <v>1.1600000000000004E-2</v>
      </c>
      <c r="B62" s="2">
        <f>$J$4*SIN(2*PI()*$J$2*A62)</f>
        <v>-150.30714631973555</v>
      </c>
      <c r="C62" s="1">
        <f>B62^2/$J$5</f>
        <v>22592.238234782391</v>
      </c>
      <c r="D62" s="2">
        <f>C62*$J$3/100</f>
        <v>4.5184476469564778</v>
      </c>
    </row>
    <row r="63" spans="1:4">
      <c r="A63" s="1">
        <f>A62+$J$3/100</f>
        <v>1.1800000000000005E-2</v>
      </c>
      <c r="B63" s="2">
        <f>$J$4*SIN(2*PI()*$J$2*A63)</f>
        <v>-167.17796003344733</v>
      </c>
      <c r="C63" s="1">
        <f>B63^2/$J$5</f>
        <v>27948.470320944914</v>
      </c>
      <c r="D63" s="2">
        <f>C63*$J$3/100</f>
        <v>5.5896940641889827</v>
      </c>
    </row>
    <row r="64" spans="1:4">
      <c r="A64" s="1">
        <f>A63+$J$3/100</f>
        <v>1.2000000000000005E-2</v>
      </c>
      <c r="B64" s="2">
        <f>$J$4*SIN(2*PI()*$J$2*A64)</f>
        <v>-183.38899871525203</v>
      </c>
      <c r="C64" s="1">
        <f>B64^2/$J$5</f>
        <v>33631.524849782712</v>
      </c>
      <c r="D64" s="2">
        <f>C64*$J$3/100</f>
        <v>6.7263049699565434</v>
      </c>
    </row>
    <row r="65" spans="1:4">
      <c r="A65" s="1">
        <f>A64+$J$3/100</f>
        <v>1.2200000000000006E-2</v>
      </c>
      <c r="B65" s="2">
        <f>$J$4*SIN(2*PI()*$J$2*A65)</f>
        <v>-198.87628480159162</v>
      </c>
      <c r="C65" s="1">
        <f>B65^2/$J$5</f>
        <v>39551.77665648378</v>
      </c>
      <c r="D65" s="2">
        <f>C65*$J$3/100</f>
        <v>7.9103553312967563</v>
      </c>
    </row>
    <row r="66" spans="1:4">
      <c r="A66" s="1">
        <f>A65+$J$3/100</f>
        <v>1.2400000000000007E-2</v>
      </c>
      <c r="B66" s="2">
        <f>$J$4*SIN(2*PI()*$J$2*A66)</f>
        <v>-213.57869704975136</v>
      </c>
      <c r="C66" s="1">
        <f>B66^2/$J$5</f>
        <v>45615.859833469469</v>
      </c>
      <c r="D66" s="2">
        <f>C66*$J$3/100</f>
        <v>9.123171966693894</v>
      </c>
    </row>
    <row r="67" spans="1:4">
      <c r="A67" s="1">
        <f>A66+$J$3/100</f>
        <v>1.2600000000000007E-2</v>
      </c>
      <c r="B67" s="2">
        <f>$J$4*SIN(2*PI()*$J$2*A67)</f>
        <v>-227.43821175548089</v>
      </c>
      <c r="C67" s="1">
        <f>B67^2/$J$5</f>
        <v>51728.140166530968</v>
      </c>
      <c r="D67" s="2">
        <f>C67*$J$3/100</f>
        <v>10.345628033306193</v>
      </c>
    </row>
    <row r="68" spans="1:4">
      <c r="A68" s="1">
        <f>A67+$J$3/100</f>
        <v>1.2800000000000008E-2</v>
      </c>
      <c r="B68" s="2">
        <f>$J$4*SIN(2*PI()*$J$2*A68)</f>
        <v>-240.40013174604664</v>
      </c>
      <c r="C68" s="1">
        <f>B68^2/$J$5</f>
        <v>57792.223343516584</v>
      </c>
      <c r="D68" s="2">
        <f>C68*$J$3/100</f>
        <v>11.558444668703316</v>
      </c>
    </row>
    <row r="69" spans="1:4">
      <c r="A69" s="1">
        <f>A68+$J$3/100</f>
        <v>1.3000000000000008E-2</v>
      </c>
      <c r="B69" s="2">
        <f>$J$4*SIN(2*PI()*$J$2*A69)</f>
        <v>-252.41330224498407</v>
      </c>
      <c r="C69" s="1">
        <f>B69^2/$J$5</f>
        <v>63712.47515021768</v>
      </c>
      <c r="D69" s="2">
        <f>C69*$J$3/100</f>
        <v>12.742495030043536</v>
      </c>
    </row>
    <row r="70" spans="1:4">
      <c r="A70" s="1">
        <f>A69+$J$3/100</f>
        <v>1.3200000000000009E-2</v>
      </c>
      <c r="B70" s="2">
        <f>$J$4*SIN(2*PI()*$J$2*A70)</f>
        <v>-263.43031275662923</v>
      </c>
      <c r="C70" s="1">
        <f>B70^2/$J$5</f>
        <v>69395.5296790555</v>
      </c>
      <c r="D70" s="2">
        <f>C70*$J$3/100</f>
        <v>13.879105935811101</v>
      </c>
    </row>
    <row r="71" spans="1:4">
      <c r="A71" s="1">
        <f>A70+$J$3/100</f>
        <v>1.3400000000000009E-2</v>
      </c>
      <c r="B71" s="2">
        <f>$J$4*SIN(2*PI()*$J$2*A71)</f>
        <v>-273.40768417368588</v>
      </c>
      <c r="C71" s="1">
        <f>B71^2/$J$5</f>
        <v>74751.761765217962</v>
      </c>
      <c r="D71" s="2">
        <f>C71*$J$3/100</f>
        <v>14.950352353043593</v>
      </c>
    </row>
    <row r="72" spans="1:4">
      <c r="A72" s="1">
        <f>A71+$J$3/100</f>
        <v>1.360000000000001E-2</v>
      </c>
      <c r="B72" s="2">
        <f>$J$4*SIN(2*PI()*$J$2*A72)</f>
        <v>-282.30604036939854</v>
      </c>
      <c r="C72" s="1">
        <f>B72^2/$J$5</f>
        <v>79696.700429048477</v>
      </c>
      <c r="D72" s="2">
        <f>C72*$J$3/100</f>
        <v>15.939340085809695</v>
      </c>
    </row>
    <row r="73" spans="1:4">
      <c r="A73" s="1">
        <f>A72+$J$3/100</f>
        <v>1.380000000000001E-2</v>
      </c>
      <c r="B73" s="2">
        <f>$J$4*SIN(2*PI()*$J$2*A73)</f>
        <v>-290.09026359713476</v>
      </c>
      <c r="C73" s="1">
        <f>B73^2/$J$5</f>
        <v>84152.361033855137</v>
      </c>
      <c r="D73" s="2">
        <f>C73*$J$3/100</f>
        <v>16.830472206771027</v>
      </c>
    </row>
    <row r="74" spans="1:4">
      <c r="A74" s="1">
        <f>A73+$J$3/100</f>
        <v>1.4000000000000011E-2</v>
      </c>
      <c r="B74" s="2">
        <f>$J$4*SIN(2*PI()*$J$2*A74)</f>
        <v>-296.72963308408822</v>
      </c>
      <c r="C74" s="1">
        <f>B74^2/$J$5</f>
        <v>88048.475150217622</v>
      </c>
      <c r="D74" s="2">
        <f>C74*$J$3/100</f>
        <v>17.609695030043525</v>
      </c>
    </row>
    <row r="75" spans="1:4">
      <c r="A75" s="1">
        <f>A74+$J$3/100</f>
        <v>1.4200000000000011E-2</v>
      </c>
      <c r="B75" s="2">
        <f>$J$4*SIN(2*PI()*$J$2*A75)</f>
        <v>-302.19794627213321</v>
      </c>
      <c r="C75" s="1">
        <f>B75^2/$J$5</f>
        <v>91323.598731095102</v>
      </c>
      <c r="D75" s="2">
        <f>C75*$J$3/100</f>
        <v>18.264719746219022</v>
      </c>
    </row>
    <row r="76" spans="1:4">
      <c r="A76" s="1">
        <f>A75+$J$3/100</f>
        <v>1.4400000000000012E-2</v>
      </c>
      <c r="B76" s="2">
        <f>$J$4*SIN(2*PI()*$J$2*A76)</f>
        <v>-306.47362222735109</v>
      </c>
      <c r="C76" s="1">
        <f>B76^2/$J$5</f>
        <v>93926.081121153111</v>
      </c>
      <c r="D76" s="2">
        <f>C76*$J$3/100</f>
        <v>18.785216224230624</v>
      </c>
    </row>
    <row r="77" spans="1:4">
      <c r="A77" s="1">
        <f>A76+$J$3/100</f>
        <v>1.4600000000000012E-2</v>
      </c>
      <c r="B77" s="2">
        <f>$J$4*SIN(2*PI()*$J$2*A77)</f>
        <v>-309.53978681011722</v>
      </c>
      <c r="C77" s="1">
        <f>B77^2/$J$5</f>
        <v>95814.879618452818</v>
      </c>
      <c r="D77" s="2">
        <f>C77*$J$3/100</f>
        <v>19.162975923690563</v>
      </c>
    </row>
    <row r="78" spans="1:4">
      <c r="A78" s="1">
        <f>A77+$J$3/100</f>
        <v>1.4800000000000013E-2</v>
      </c>
      <c r="B78" s="2">
        <f>$J$4*SIN(2*PI()*$J$2*A78)</f>
        <v>-311.3843392696208</v>
      </c>
      <c r="C78" s="1">
        <f>B78^2/$J$5</f>
        <v>96960.206742378301</v>
      </c>
      <c r="D78" s="2">
        <f>C78*$J$3/100</f>
        <v>19.392041348475662</v>
      </c>
    </row>
    <row r="79" spans="1:4">
      <c r="A79" s="1">
        <f>A78+$J$3/100</f>
        <v>1.5000000000000013E-2</v>
      </c>
      <c r="B79" s="2">
        <f>$J$4*SIN(2*PI()*$J$2*A79)</f>
        <v>-312</v>
      </c>
      <c r="C79" s="1">
        <f>B79^2/$J$5</f>
        <v>97344</v>
      </c>
      <c r="D79" s="2">
        <f>C79*$J$3/100</f>
        <v>19.468800000000002</v>
      </c>
    </row>
    <row r="80" spans="1:4">
      <c r="A80" s="1">
        <f>A79+$J$3/100</f>
        <v>1.5200000000000014E-2</v>
      </c>
      <c r="B80" s="2">
        <f>$J$4*SIN(2*PI()*$J$2*A80)</f>
        <v>-311.38433926962063</v>
      </c>
      <c r="C80" s="1">
        <f>B80^2/$J$5</f>
        <v>96960.206742378199</v>
      </c>
      <c r="D80" s="2">
        <f>C80*$J$3/100</f>
        <v>19.39204134847564</v>
      </c>
    </row>
    <row r="81" spans="1:4">
      <c r="A81" s="1">
        <f>A80+$J$3/100</f>
        <v>1.5400000000000014E-2</v>
      </c>
      <c r="B81" s="2">
        <f>$J$4*SIN(2*PI()*$J$2*A81)</f>
        <v>-309.53978681011694</v>
      </c>
      <c r="C81" s="1">
        <f>B81^2/$J$5</f>
        <v>95814.879618452644</v>
      </c>
      <c r="D81" s="2">
        <f>C81*$J$3/100</f>
        <v>19.162975923690528</v>
      </c>
    </row>
    <row r="82" spans="1:4">
      <c r="A82" s="1">
        <f>A81+$J$3/100</f>
        <v>1.5600000000000015E-2</v>
      </c>
      <c r="B82" s="2">
        <f>$J$4*SIN(2*PI()*$J$2*A82)</f>
        <v>-306.47362222735057</v>
      </c>
      <c r="C82" s="1">
        <f>B82^2/$J$5</f>
        <v>93926.081121152791</v>
      </c>
      <c r="D82" s="2">
        <f>C82*$J$3/100</f>
        <v>18.785216224230556</v>
      </c>
    </row>
    <row r="83" spans="1:4">
      <c r="A83" s="1">
        <f>A82+$J$3/100</f>
        <v>1.5800000000000015E-2</v>
      </c>
      <c r="B83" s="2">
        <f>$J$4*SIN(2*PI()*$J$2*A83)</f>
        <v>-302.19794627213253</v>
      </c>
      <c r="C83" s="1">
        <f>B83^2/$J$5</f>
        <v>91323.598731094695</v>
      </c>
      <c r="D83" s="2">
        <f>C83*$J$3/100</f>
        <v>18.26471974621894</v>
      </c>
    </row>
    <row r="84" spans="1:4">
      <c r="A84" s="1">
        <f>A83+$J$3/100</f>
        <v>1.6000000000000014E-2</v>
      </c>
      <c r="B84" s="2">
        <f>$J$4*SIN(2*PI()*$J$2*A84)</f>
        <v>-296.72963308408754</v>
      </c>
      <c r="C84" s="1">
        <f>B84^2/$J$5</f>
        <v>88048.475150217215</v>
      </c>
      <c r="D84" s="2">
        <f>C84*$J$3/100</f>
        <v>17.609695030043444</v>
      </c>
    </row>
    <row r="85" spans="1:4">
      <c r="A85" s="1">
        <f>A84+$J$3/100</f>
        <v>1.6200000000000013E-2</v>
      </c>
      <c r="B85" s="2">
        <f>$J$4*SIN(2*PI()*$J$2*A85)</f>
        <v>-290.09026359713403</v>
      </c>
      <c r="C85" s="1">
        <f>B85^2/$J$5</f>
        <v>84152.361033854701</v>
      </c>
      <c r="D85" s="2">
        <f>C85*$J$3/100</f>
        <v>16.830472206770938</v>
      </c>
    </row>
    <row r="86" spans="1:4">
      <c r="A86" s="1">
        <f>A85+$J$3/100</f>
        <v>1.6400000000000012E-2</v>
      </c>
      <c r="B86" s="2">
        <f>$J$4*SIN(2*PI()*$J$2*A86)</f>
        <v>-282.30604036939764</v>
      </c>
      <c r="C86" s="1">
        <f>B86^2/$J$5</f>
        <v>79696.700429047967</v>
      </c>
      <c r="D86" s="2">
        <f>C86*$J$3/100</f>
        <v>15.939340085809595</v>
      </c>
    </row>
    <row r="87" spans="1:4">
      <c r="A87" s="1">
        <f>A86+$J$3/100</f>
        <v>1.6600000000000011E-2</v>
      </c>
      <c r="B87" s="2">
        <f>$J$4*SIN(2*PI()*$J$2*A87)</f>
        <v>-273.40768417368497</v>
      </c>
      <c r="C87" s="1">
        <f>B87^2/$J$5</f>
        <v>74751.761765217467</v>
      </c>
      <c r="D87" s="2">
        <f>C87*$J$3/100</f>
        <v>14.950352353043492</v>
      </c>
    </row>
    <row r="88" spans="1:4">
      <c r="A88" s="1">
        <f>A87+$J$3/100</f>
        <v>1.6800000000000009E-2</v>
      </c>
      <c r="B88" s="2">
        <f>$J$4*SIN(2*PI()*$J$2*A88)</f>
        <v>-263.43031275662821</v>
      </c>
      <c r="C88" s="1">
        <f>B88^2/$J$5</f>
        <v>69395.529679054962</v>
      </c>
      <c r="D88" s="2">
        <f>C88*$J$3/100</f>
        <v>13.879105935810992</v>
      </c>
    </row>
    <row r="89" spans="1:4">
      <c r="A89" s="1">
        <f>A88+$J$3/100</f>
        <v>1.7000000000000008E-2</v>
      </c>
      <c r="B89" s="2">
        <f>$J$4*SIN(2*PI()*$J$2*A89)</f>
        <v>-252.41330224498316</v>
      </c>
      <c r="C89" s="1">
        <f>B89^2/$J$5</f>
        <v>63712.475150217222</v>
      </c>
      <c r="D89" s="2">
        <f>C89*$J$3/100</f>
        <v>12.742495030043445</v>
      </c>
    </row>
    <row r="90" spans="1:4">
      <c r="A90" s="1">
        <f>A89+$J$3/100</f>
        <v>1.7200000000000007E-2</v>
      </c>
      <c r="B90" s="2">
        <f>$J$4*SIN(2*PI()*$J$2*A90)</f>
        <v>-240.40013174604584</v>
      </c>
      <c r="C90" s="1">
        <f>B90^2/$J$5</f>
        <v>57792.223343516198</v>
      </c>
      <c r="D90" s="2">
        <f>C90*$J$3/100</f>
        <v>11.558444668703238</v>
      </c>
    </row>
    <row r="91" spans="1:4">
      <c r="A91" s="1">
        <f>A90+$J$3/100</f>
        <v>1.7400000000000006E-2</v>
      </c>
      <c r="B91" s="2">
        <f>$J$4*SIN(2*PI()*$J$2*A91)</f>
        <v>-227.43821175548001</v>
      </c>
      <c r="C91" s="1">
        <f>B91^2/$J$5</f>
        <v>51728.140166530568</v>
      </c>
      <c r="D91" s="2">
        <f>C91*$J$3/100</f>
        <v>10.345628033306113</v>
      </c>
    </row>
    <row r="92" spans="1:4">
      <c r="A92" s="1">
        <f>A91+$J$3/100</f>
        <v>1.7600000000000005E-2</v>
      </c>
      <c r="B92" s="2">
        <f>$J$4*SIN(2*PI()*$J$2*A92)</f>
        <v>-213.57869704975053</v>
      </c>
      <c r="C92" s="1">
        <f>B92^2/$J$5</f>
        <v>45615.85983346912</v>
      </c>
      <c r="D92" s="2">
        <f>C92*$J$3/100</f>
        <v>9.1231719666938247</v>
      </c>
    </row>
    <row r="93" spans="1:4">
      <c r="A93" s="1">
        <f>A92+$J$3/100</f>
        <v>1.7800000000000003E-2</v>
      </c>
      <c r="B93" s="2">
        <f>$J$4*SIN(2*PI()*$J$2*A93)</f>
        <v>-198.87628480159097</v>
      </c>
      <c r="C93" s="1">
        <f>B93^2/$J$5</f>
        <v>39551.776656483526</v>
      </c>
      <c r="D93" s="2">
        <f>C93*$J$3/100</f>
        <v>7.9103553312967048</v>
      </c>
    </row>
    <row r="94" spans="1:4">
      <c r="A94" s="1">
        <f>A93+$J$3/100</f>
        <v>1.8000000000000002E-2</v>
      </c>
      <c r="B94" s="2">
        <f>$J$4*SIN(2*PI()*$J$2*A94)</f>
        <v>-183.38899871525143</v>
      </c>
      <c r="C94" s="1">
        <f>B94^2/$J$5</f>
        <v>33631.524849782494</v>
      </c>
      <c r="D94" s="2">
        <f>C94*$J$3/100</f>
        <v>6.726304969956499</v>
      </c>
    </row>
    <row r="95" spans="1:4">
      <c r="A95" s="1">
        <f>A94+$J$3/100</f>
        <v>1.8200000000000001E-2</v>
      </c>
      <c r="B95" s="2">
        <f>$J$4*SIN(2*PI()*$J$2*A95)</f>
        <v>-167.17796003344685</v>
      </c>
      <c r="C95" s="1">
        <f>B95^2/$J$5</f>
        <v>27948.470320944754</v>
      </c>
      <c r="D95" s="2">
        <f>C95*$J$3/100</f>
        <v>5.5896940641889508</v>
      </c>
    </row>
    <row r="96" spans="1:4">
      <c r="A96" s="1">
        <f>A95+$J$3/100</f>
        <v>1.84E-2</v>
      </c>
      <c r="B96" s="2">
        <f>$J$4*SIN(2*PI()*$J$2*A96)</f>
        <v>-150.30714631973518</v>
      </c>
      <c r="C96" s="1">
        <f>B96^2/$J$5</f>
        <v>22592.238234782282</v>
      </c>
      <c r="D96" s="2">
        <f>C96*$J$3/100</f>
        <v>4.5184476469564565</v>
      </c>
    </row>
    <row r="97" spans="1:4">
      <c r="A97" s="1">
        <f>A96+$J$3/100</f>
        <v>1.8599999999999998E-2</v>
      </c>
      <c r="B97" s="2">
        <f>$J$4*SIN(2*PI()*$J$2*A97)</f>
        <v>-132.84313896830278</v>
      </c>
      <c r="C97" s="1">
        <f>B97^2/$J$5</f>
        <v>17647.299570951804</v>
      </c>
      <c r="D97" s="2">
        <f>C97*$J$3/100</f>
        <v>3.5294599141903609</v>
      </c>
    </row>
    <row r="98" spans="1:4">
      <c r="A98" s="1">
        <f>A97+$J$3/100</f>
        <v>1.8799999999999997E-2</v>
      </c>
      <c r="B98" s="2">
        <f>$J$4*SIN(2*PI()*$J$2*A98)</f>
        <v>-114.85486043761975</v>
      </c>
      <c r="C98" s="1">
        <f>B98^2/$J$5</f>
        <v>13191.63896614511</v>
      </c>
      <c r="D98" s="2">
        <f>C98*$J$3/100</f>
        <v>2.6383277932290219</v>
      </c>
    </row>
    <row r="99" spans="1:4">
      <c r="A99" s="1">
        <f>A98+$J$3/100</f>
        <v>1.8999999999999996E-2</v>
      </c>
      <c r="B99" s="2">
        <f>$J$4*SIN(2*PI()*$J$2*A99)</f>
        <v>-96.413302244983939</v>
      </c>
      <c r="C99" s="1">
        <f>B99^2/$J$5</f>
        <v>9295.5248497826251</v>
      </c>
      <c r="D99" s="2">
        <f>C99*$J$3/100</f>
        <v>1.859104969956525</v>
      </c>
    </row>
    <row r="100" spans="1:4">
      <c r="A100" s="1">
        <f>A99+$J$3/100</f>
        <v>1.9199999999999995E-2</v>
      </c>
      <c r="B100" s="2">
        <f>$J$4*SIN(2*PI()*$J$2*A100)</f>
        <v>-77.591244795435131</v>
      </c>
      <c r="C100" s="1">
        <f>B100^2/$J$5</f>
        <v>6020.4012689051397</v>
      </c>
      <c r="D100" s="2">
        <f>C100*$J$3/100</f>
        <v>1.204080253781028</v>
      </c>
    </row>
    <row r="101" spans="1:4">
      <c r="A101" s="1">
        <f>A100+$J$3/100</f>
        <v>1.9399999999999994E-2</v>
      </c>
      <c r="B101" s="2">
        <f>$J$4*SIN(2*PI()*$J$2*A101)</f>
        <v>-58.462970150746649</v>
      </c>
      <c r="C101" s="1">
        <f>B101^2/$J$5</f>
        <v>3417.9188788470938</v>
      </c>
      <c r="D101" s="2">
        <f>C101*$J$3/100</f>
        <v>0.68358377576941876</v>
      </c>
    </row>
    <row r="102" spans="1:4">
      <c r="A102" s="1">
        <f>A101+$J$3/100</f>
        <v>1.9599999999999992E-2</v>
      </c>
      <c r="B102" s="2">
        <f>$J$4*SIN(2*PI()*$J$2*A102)</f>
        <v>-39.103968872063604</v>
      </c>
      <c r="C102" s="1">
        <f>B102^2/$J$5</f>
        <v>1529.1203815473193</v>
      </c>
      <c r="D102" s="2">
        <f>C102*$J$3/100</f>
        <v>0.3058240763094639</v>
      </c>
    </row>
    <row r="103" spans="1:4">
      <c r="A103" s="1">
        <f>A102+$J$3/100</f>
        <v>1.9799999999999991E-2</v>
      </c>
      <c r="B103" s="2">
        <f>$J$4*SIN(2*PI()*$J$2*A103)</f>
        <v>-19.59064209314657</v>
      </c>
      <c r="C103" s="1">
        <f>B103^2/$J$5</f>
        <v>383.79325762176626</v>
      </c>
      <c r="D103" s="2">
        <f>C103*$J$3/100</f>
        <v>7.6758651524353252E-2</v>
      </c>
    </row>
    <row r="104" spans="1:4">
      <c r="A104" s="1">
        <f>A103+$J$3/100</f>
        <v>1.999999999999999E-2</v>
      </c>
      <c r="B104" s="2">
        <f>$J$4*SIN(2*PI()*$J$2*A104)</f>
        <v>-9.0778426442561511E-13</v>
      </c>
      <c r="C104" s="1">
        <f>B104^2/$J$5</f>
        <v>8.2407227073875509E-25</v>
      </c>
      <c r="D104" s="2">
        <f>C104*$J$3/100</f>
        <v>1.6481445414775102E-28</v>
      </c>
    </row>
  </sheetData>
  <sheetProtection sheet="1" objects="1" scenarios="1"/>
  <pageMargins left="0.7" right="0.7" top="0.75" bottom="0.75" header="0.3" footer="0.3"/>
  <pageSetup paperSize="9" orientation="portrait" verticalDpi="0" r:id="rId1"/>
  <drawing r:id="rId2"/>
  <legacyDrawing r:id="rId3"/>
  <controls>
    <control shapeId="1027" r:id="rId4" name="SpinButton1"/>
    <control shapeId="1026" r:id="rId5" name="SpinButton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popo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2016-02-05T09:51:35Z</dcterms:created>
  <dcterms:modified xsi:type="dcterms:W3CDTF">2016-02-05T11:06:15Z</dcterms:modified>
</cp:coreProperties>
</file>